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curement\AE_Construction\2018\Construction\ITB 18-19 -006 - Overtown Greenway Phase II\Solicitation\Final Docs Posted - 9-13-19\"/>
    </mc:Choice>
  </mc:AlternateContent>
  <xr:revisionPtr revIDLastSave="0" documentId="14_{2DC0C2C6-64B0-4AAF-AED6-3B41458A2CE7}" xr6:coauthVersionLast="41" xr6:coauthVersionMax="41" xr10:uidLastSave="{00000000-0000-0000-0000-000000000000}"/>
  <bookViews>
    <workbookView xWindow="-120" yWindow="-120" windowWidth="29040" windowHeight="15840" xr2:uid="{D03B0ADC-E5AD-4DD7-B4DD-94567514E511}"/>
  </bookViews>
  <sheets>
    <sheet name="Sheet1" sheetId="1" r:id="rId1"/>
  </sheets>
  <definedNames>
    <definedName name="_xlnm.Print_Area" localSheetId="0">Sheet1!$A$1:$G$53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5" i="1"/>
  <c r="G46" i="1"/>
  <c r="G47" i="1"/>
  <c r="G48" i="1"/>
  <c r="G3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8" i="1"/>
  <c r="G49" i="1" l="1"/>
  <c r="G29" i="1" s="1"/>
  <c r="G44" i="1"/>
  <c r="G2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G50" i="1" l="1"/>
  <c r="G31" i="1"/>
  <c r="E53" i="1" s="1"/>
</calcChain>
</file>

<file path=xl/sharedStrings.xml><?xml version="1.0" encoding="utf-8"?>
<sst xmlns="http://schemas.openxmlformats.org/spreadsheetml/2006/main" count="117" uniqueCount="78">
  <si>
    <t xml:space="preserve">City of Miami </t>
  </si>
  <si>
    <t>Bid Line Items</t>
  </si>
  <si>
    <t>ITEM</t>
  </si>
  <si>
    <t>PAY ITEM</t>
  </si>
  <si>
    <t>PAY ITEM DESCRIPTION</t>
  </si>
  <si>
    <t>UNIT</t>
  </si>
  <si>
    <t>PLAN QUANTITY</t>
  </si>
  <si>
    <t>COST</t>
  </si>
  <si>
    <t xml:space="preserve">UNIT PRICE </t>
  </si>
  <si>
    <t>101-1</t>
  </si>
  <si>
    <t>102-1</t>
  </si>
  <si>
    <t>110-1-1</t>
  </si>
  <si>
    <t>110-4-10</t>
  </si>
  <si>
    <t>160-6</t>
  </si>
  <si>
    <t>210-1-1</t>
  </si>
  <si>
    <t>425-5</t>
  </si>
  <si>
    <t>425-6</t>
  </si>
  <si>
    <t>700-20-11</t>
  </si>
  <si>
    <t>700-20-60</t>
  </si>
  <si>
    <t>700-20-40</t>
  </si>
  <si>
    <t>711-11123</t>
  </si>
  <si>
    <t>711-11125</t>
  </si>
  <si>
    <t>425-6A</t>
  </si>
  <si>
    <t>522-1</t>
  </si>
  <si>
    <t>522-2</t>
  </si>
  <si>
    <t>527-1</t>
  </si>
  <si>
    <t>570-1-2</t>
  </si>
  <si>
    <t>580-1-1</t>
  </si>
  <si>
    <t>580-1-2</t>
  </si>
  <si>
    <t>Permitting Allowance</t>
  </si>
  <si>
    <t>LS</t>
  </si>
  <si>
    <t>Mobilization</t>
  </si>
  <si>
    <t>Maintenance of Traffic</t>
  </si>
  <si>
    <t>Clearing and Grubbing</t>
  </si>
  <si>
    <t>Removal of Existing Concrete Pavement</t>
  </si>
  <si>
    <t>Stabilized Subbase</t>
  </si>
  <si>
    <t>Reworking Limrock Base</t>
  </si>
  <si>
    <t>Manhole Adjust</t>
  </si>
  <si>
    <t>Valve Adjust</t>
  </si>
  <si>
    <t>Pull Box Adjust</t>
  </si>
  <si>
    <t>Single Post Sign, F&amp;I Less than 12 SF</t>
  </si>
  <si>
    <t>Single Post Sign, Remove</t>
  </si>
  <si>
    <t>Single Sign Post</t>
  </si>
  <si>
    <t>12" Solid Traffic Stripe (White)</t>
  </si>
  <si>
    <t>24" Solid Traffic Stripe (White)</t>
  </si>
  <si>
    <t>Sidewalk Concrete, 4" Thick (includes tooling, expansion joints, and coloring)</t>
  </si>
  <si>
    <t>Sidewalk Concrete, 6" Thick (includes tooling, expansion joints, and coloring)</t>
  </si>
  <si>
    <t>Sidewalk Concrete, 9" Thick (includes reinforcement, tooling, expansion joints, and coloring)</t>
  </si>
  <si>
    <t>Detectable Warning on Walking Surface Retrofit</t>
  </si>
  <si>
    <t>Performance turf, sod (St. Augustine)</t>
  </si>
  <si>
    <t>Pedestrian Lighting (Solar Fixture and Light Pole Assembly)</t>
  </si>
  <si>
    <t>EA</t>
  </si>
  <si>
    <t>SY</t>
  </si>
  <si>
    <t>CONSTRUCTION</t>
  </si>
  <si>
    <t>AS</t>
  </si>
  <si>
    <t>LF</t>
  </si>
  <si>
    <t>LANDSCAPE</t>
  </si>
  <si>
    <t>Cocoplum. "Red Tip" (30" x 24" Spread)</t>
  </si>
  <si>
    <t>Florid Privet</t>
  </si>
  <si>
    <t>Cocoplum "Red Tip" (24" OA)</t>
  </si>
  <si>
    <t>Saw Palmetto</t>
  </si>
  <si>
    <t>aechema Bromeliad "Orange"</t>
  </si>
  <si>
    <t>Muhly Grass</t>
  </si>
  <si>
    <t>Florida Gamma Grass</t>
  </si>
  <si>
    <t>Parson's Juniper</t>
  </si>
  <si>
    <t>Dahoon Holly</t>
  </si>
  <si>
    <t>Orange Geiger</t>
  </si>
  <si>
    <t>Florida Thatch Palm</t>
  </si>
  <si>
    <t>Cabbage Palm</t>
  </si>
  <si>
    <t>CONSTRUCTION SUBTOTAL</t>
  </si>
  <si>
    <t>LANDSCAPE SUBTOTAL</t>
  </si>
  <si>
    <t>ITB No. 18-19-006 Overtown Greenway at NW 11th Street - Phase 2</t>
  </si>
  <si>
    <t>(From NW 7th Avenue to NW 12th Avenue) - Project No. 173648</t>
  </si>
  <si>
    <t>Landscape Small Plants (see landscape plans, Small plants)</t>
  </si>
  <si>
    <t>Landscape Large Plants (see landscape plans, Large plants)</t>
  </si>
  <si>
    <t xml:space="preserve">     SMALL PLANTS SUBTOTAL</t>
  </si>
  <si>
    <t xml:space="preserve">TOTAL LUMP SUM CONSTRUCTION COST = CONSTRUCTION SUBTOTAL + LANDSCAPE SUBTOTAL = </t>
  </si>
  <si>
    <t xml:space="preserve">    LARGE PLANTS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</si>
</sst>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 Black"/>
      <family val="2"/>
    </font>
    <font>
      <b/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EA13-8BE8-4ACF-A560-48F29700AA60}">
  <dimension ref="A1:I105"/>
  <sheetViews>
    <sheetView tabSelected="1" view="pageBreakPreview" zoomScale="86" zoomScaleNormal="100" zoomScaleSheetLayoutView="86" workbookViewId="0">
      <selection activeCell="E10" sqref="E10"/>
    </sheetView>
  </sheetViews>
  <sheetFormatPr defaultRowHeight="14.25" x14ac:dyDescent="0.25"/>
  <cols>
    <col min="1" max="1" width="9.140625" style="1"/>
    <col min="2" max="2" width="13.5703125" style="1" customWidth="1"/>
    <col min="3" max="3" width="74" style="1" customWidth="1"/>
    <col min="4" max="4" width="15.140625" style="2" customWidth="1"/>
    <col min="5" max="5" width="15.140625" style="3" customWidth="1"/>
    <col min="6" max="6" width="15.140625" style="17" customWidth="1"/>
    <col min="7" max="7" width="15.140625" style="3" customWidth="1"/>
    <col min="8" max="11" width="15.140625" style="1" customWidth="1"/>
    <col min="12" max="16384" width="9.140625" style="1"/>
  </cols>
  <sheetData>
    <row r="1" spans="1:7" s="9" customFormat="1" ht="15" x14ac:dyDescent="0.25">
      <c r="A1" s="8" t="s">
        <v>0</v>
      </c>
      <c r="D1" s="10"/>
      <c r="E1" s="11"/>
      <c r="F1" s="14"/>
      <c r="G1" s="11"/>
    </row>
    <row r="2" spans="1:7" s="9" customFormat="1" ht="15" x14ac:dyDescent="0.25">
      <c r="A2" s="8" t="s">
        <v>71</v>
      </c>
      <c r="D2" s="10"/>
      <c r="E2" s="11"/>
      <c r="F2" s="14"/>
      <c r="G2" s="11"/>
    </row>
    <row r="3" spans="1:7" s="9" customFormat="1" ht="15" x14ac:dyDescent="0.25">
      <c r="A3" s="8" t="s">
        <v>72</v>
      </c>
      <c r="D3" s="10"/>
      <c r="E3" s="11"/>
      <c r="F3" s="14"/>
      <c r="G3" s="11"/>
    </row>
    <row r="4" spans="1:7" s="9" customFormat="1" ht="15" x14ac:dyDescent="0.25">
      <c r="A4" s="8" t="s">
        <v>1</v>
      </c>
      <c r="D4" s="10"/>
      <c r="E4" s="11"/>
      <c r="F4" s="14"/>
      <c r="G4" s="11"/>
    </row>
    <row r="5" spans="1:7" s="9" customFormat="1" ht="25.5" customHeight="1" x14ac:dyDescent="0.25">
      <c r="D5" s="10"/>
      <c r="E5" s="11"/>
      <c r="F5" s="14"/>
      <c r="G5" s="11"/>
    </row>
    <row r="6" spans="1:7" s="9" customFormat="1" ht="34.5" customHeight="1" x14ac:dyDescent="0.25">
      <c r="A6" s="21" t="s">
        <v>53</v>
      </c>
      <c r="B6" s="21"/>
      <c r="C6" s="21"/>
      <c r="D6" s="21"/>
      <c r="E6" s="21"/>
      <c r="F6" s="21"/>
      <c r="G6" s="21"/>
    </row>
    <row r="7" spans="1:7" s="10" customFormat="1" ht="38.25" customHeight="1" x14ac:dyDescent="0.25">
      <c r="A7" s="12" t="s">
        <v>2</v>
      </c>
      <c r="B7" s="12" t="s">
        <v>3</v>
      </c>
      <c r="C7" s="12" t="s">
        <v>4</v>
      </c>
      <c r="D7" s="12" t="s">
        <v>5</v>
      </c>
      <c r="E7" s="7" t="s">
        <v>8</v>
      </c>
      <c r="F7" s="15" t="s">
        <v>6</v>
      </c>
      <c r="G7" s="7" t="s">
        <v>7</v>
      </c>
    </row>
    <row r="8" spans="1:7" ht="21.75" customHeight="1" x14ac:dyDescent="0.25">
      <c r="A8" s="4">
        <v>1</v>
      </c>
      <c r="B8" s="6" t="s">
        <v>9</v>
      </c>
      <c r="C8" s="6" t="s">
        <v>31</v>
      </c>
      <c r="D8" s="4" t="s">
        <v>30</v>
      </c>
      <c r="E8" s="35"/>
      <c r="F8" s="16">
        <v>1</v>
      </c>
      <c r="G8" s="5">
        <f>F8*E8</f>
        <v>0</v>
      </c>
    </row>
    <row r="9" spans="1:7" ht="21.75" customHeight="1" x14ac:dyDescent="0.25">
      <c r="A9" s="4">
        <f>A8+1</f>
        <v>2</v>
      </c>
      <c r="B9" s="6" t="s">
        <v>10</v>
      </c>
      <c r="C9" s="6" t="s">
        <v>32</v>
      </c>
      <c r="D9" s="4" t="s">
        <v>30</v>
      </c>
      <c r="E9" s="35"/>
      <c r="F9" s="16">
        <v>1</v>
      </c>
      <c r="G9" s="5">
        <f t="shared" ref="G9:G30" si="0">F9*E9</f>
        <v>0</v>
      </c>
    </row>
    <row r="10" spans="1:7" ht="21.75" customHeight="1" x14ac:dyDescent="0.25">
      <c r="A10" s="4">
        <f t="shared" ref="A10:A30" si="1">A9+1</f>
        <v>3</v>
      </c>
      <c r="B10" s="6" t="s">
        <v>11</v>
      </c>
      <c r="C10" s="6" t="s">
        <v>33</v>
      </c>
      <c r="D10" s="4" t="s">
        <v>30</v>
      </c>
      <c r="E10" s="35"/>
      <c r="F10" s="16">
        <v>1</v>
      </c>
      <c r="G10" s="5">
        <f t="shared" si="0"/>
        <v>0</v>
      </c>
    </row>
    <row r="11" spans="1:7" ht="21.75" customHeight="1" x14ac:dyDescent="0.25">
      <c r="A11" s="4">
        <f t="shared" si="1"/>
        <v>4</v>
      </c>
      <c r="B11" s="6" t="s">
        <v>12</v>
      </c>
      <c r="C11" s="6" t="s">
        <v>34</v>
      </c>
      <c r="D11" s="4" t="s">
        <v>52</v>
      </c>
      <c r="E11" s="35"/>
      <c r="F11" s="16">
        <v>2031</v>
      </c>
      <c r="G11" s="5">
        <f t="shared" si="0"/>
        <v>0</v>
      </c>
    </row>
    <row r="12" spans="1:7" ht="21.75" customHeight="1" x14ac:dyDescent="0.25">
      <c r="A12" s="4">
        <f t="shared" si="1"/>
        <v>5</v>
      </c>
      <c r="B12" s="6" t="s">
        <v>13</v>
      </c>
      <c r="C12" s="6" t="s">
        <v>35</v>
      </c>
      <c r="D12" s="4" t="s">
        <v>52</v>
      </c>
      <c r="E12" s="35"/>
      <c r="F12" s="16">
        <v>501</v>
      </c>
      <c r="G12" s="5">
        <f t="shared" si="0"/>
        <v>0</v>
      </c>
    </row>
    <row r="13" spans="1:7" ht="21.75" customHeight="1" x14ac:dyDescent="0.25">
      <c r="A13" s="4">
        <f t="shared" si="1"/>
        <v>6</v>
      </c>
      <c r="B13" s="6" t="s">
        <v>14</v>
      </c>
      <c r="C13" s="6" t="s">
        <v>36</v>
      </c>
      <c r="D13" s="4" t="s">
        <v>52</v>
      </c>
      <c r="E13" s="35"/>
      <c r="F13" s="16">
        <v>2031</v>
      </c>
      <c r="G13" s="5">
        <f t="shared" si="0"/>
        <v>0</v>
      </c>
    </row>
    <row r="14" spans="1:7" ht="21.75" customHeight="1" x14ac:dyDescent="0.25">
      <c r="A14" s="4">
        <f t="shared" si="1"/>
        <v>7</v>
      </c>
      <c r="B14" s="6" t="s">
        <v>15</v>
      </c>
      <c r="C14" s="6" t="s">
        <v>37</v>
      </c>
      <c r="D14" s="4" t="s">
        <v>51</v>
      </c>
      <c r="E14" s="35"/>
      <c r="F14" s="16">
        <v>6</v>
      </c>
      <c r="G14" s="5">
        <f t="shared" si="0"/>
        <v>0</v>
      </c>
    </row>
    <row r="15" spans="1:7" ht="21.75" customHeight="1" x14ac:dyDescent="0.25">
      <c r="A15" s="4">
        <f t="shared" si="1"/>
        <v>8</v>
      </c>
      <c r="B15" s="6" t="s">
        <v>16</v>
      </c>
      <c r="C15" s="6" t="s">
        <v>38</v>
      </c>
      <c r="D15" s="4" t="s">
        <v>51</v>
      </c>
      <c r="E15" s="35"/>
      <c r="F15" s="16">
        <v>2</v>
      </c>
      <c r="G15" s="5">
        <f t="shared" si="0"/>
        <v>0</v>
      </c>
    </row>
    <row r="16" spans="1:7" ht="21.75" customHeight="1" x14ac:dyDescent="0.25">
      <c r="A16" s="4">
        <f t="shared" si="1"/>
        <v>9</v>
      </c>
      <c r="B16" s="6" t="s">
        <v>22</v>
      </c>
      <c r="C16" s="6" t="s">
        <v>39</v>
      </c>
      <c r="D16" s="4" t="s">
        <v>51</v>
      </c>
      <c r="E16" s="35"/>
      <c r="F16" s="16">
        <v>22</v>
      </c>
      <c r="G16" s="5">
        <f t="shared" si="0"/>
        <v>0</v>
      </c>
    </row>
    <row r="17" spans="1:7" ht="21.75" customHeight="1" x14ac:dyDescent="0.25">
      <c r="A17" s="4">
        <f t="shared" si="1"/>
        <v>10</v>
      </c>
      <c r="B17" s="6" t="s">
        <v>17</v>
      </c>
      <c r="C17" s="6" t="s">
        <v>40</v>
      </c>
      <c r="D17" s="4" t="s">
        <v>54</v>
      </c>
      <c r="E17" s="35"/>
      <c r="F17" s="16">
        <v>6</v>
      </c>
      <c r="G17" s="5">
        <f t="shared" si="0"/>
        <v>0</v>
      </c>
    </row>
    <row r="18" spans="1:7" ht="21.75" customHeight="1" x14ac:dyDescent="0.25">
      <c r="A18" s="4">
        <f t="shared" si="1"/>
        <v>11</v>
      </c>
      <c r="B18" s="6" t="s">
        <v>18</v>
      </c>
      <c r="C18" s="6" t="s">
        <v>41</v>
      </c>
      <c r="D18" s="4" t="s">
        <v>54</v>
      </c>
      <c r="E18" s="35"/>
      <c r="F18" s="16">
        <v>5</v>
      </c>
      <c r="G18" s="5">
        <f t="shared" si="0"/>
        <v>0</v>
      </c>
    </row>
    <row r="19" spans="1:7" ht="21.75" customHeight="1" x14ac:dyDescent="0.25">
      <c r="A19" s="4">
        <f t="shared" si="1"/>
        <v>12</v>
      </c>
      <c r="B19" s="6" t="s">
        <v>19</v>
      </c>
      <c r="C19" s="6" t="s">
        <v>42</v>
      </c>
      <c r="D19" s="4" t="s">
        <v>54</v>
      </c>
      <c r="E19" s="35"/>
      <c r="F19" s="16">
        <v>5</v>
      </c>
      <c r="G19" s="5">
        <f t="shared" si="0"/>
        <v>0</v>
      </c>
    </row>
    <row r="20" spans="1:7" ht="21.75" customHeight="1" x14ac:dyDescent="0.25">
      <c r="A20" s="4">
        <f t="shared" si="1"/>
        <v>13</v>
      </c>
      <c r="B20" s="6" t="s">
        <v>20</v>
      </c>
      <c r="C20" s="6" t="s">
        <v>43</v>
      </c>
      <c r="D20" s="4" t="s">
        <v>55</v>
      </c>
      <c r="E20" s="35"/>
      <c r="F20" s="16">
        <v>278</v>
      </c>
      <c r="G20" s="5">
        <f t="shared" si="0"/>
        <v>0</v>
      </c>
    </row>
    <row r="21" spans="1:7" ht="21.75" customHeight="1" x14ac:dyDescent="0.25">
      <c r="A21" s="4">
        <f t="shared" si="1"/>
        <v>14</v>
      </c>
      <c r="B21" s="6" t="s">
        <v>21</v>
      </c>
      <c r="C21" s="6" t="s">
        <v>44</v>
      </c>
      <c r="D21" s="4" t="s">
        <v>55</v>
      </c>
      <c r="E21" s="35"/>
      <c r="F21" s="16">
        <v>5</v>
      </c>
      <c r="G21" s="5">
        <f t="shared" si="0"/>
        <v>0</v>
      </c>
    </row>
    <row r="22" spans="1:7" ht="21.75" customHeight="1" x14ac:dyDescent="0.25">
      <c r="A22" s="4">
        <f t="shared" si="1"/>
        <v>15</v>
      </c>
      <c r="B22" s="6" t="s">
        <v>23</v>
      </c>
      <c r="C22" s="6" t="s">
        <v>45</v>
      </c>
      <c r="D22" s="4" t="s">
        <v>52</v>
      </c>
      <c r="E22" s="35"/>
      <c r="F22" s="16">
        <v>2395</v>
      </c>
      <c r="G22" s="5">
        <f t="shared" si="0"/>
        <v>0</v>
      </c>
    </row>
    <row r="23" spans="1:7" ht="21.75" customHeight="1" x14ac:dyDescent="0.25">
      <c r="A23" s="4">
        <f t="shared" si="1"/>
        <v>16</v>
      </c>
      <c r="B23" s="6" t="s">
        <v>24</v>
      </c>
      <c r="C23" s="6" t="s">
        <v>46</v>
      </c>
      <c r="D23" s="4" t="s">
        <v>52</v>
      </c>
      <c r="E23" s="35"/>
      <c r="F23" s="16">
        <v>137</v>
      </c>
      <c r="G23" s="5">
        <f t="shared" si="0"/>
        <v>0</v>
      </c>
    </row>
    <row r="24" spans="1:7" ht="21.75" customHeight="1" x14ac:dyDescent="0.25">
      <c r="A24" s="4">
        <f t="shared" si="1"/>
        <v>17</v>
      </c>
      <c r="B24" s="6"/>
      <c r="C24" s="6" t="s">
        <v>47</v>
      </c>
      <c r="D24" s="4" t="s">
        <v>52</v>
      </c>
      <c r="E24" s="35"/>
      <c r="F24" s="16">
        <v>264</v>
      </c>
      <c r="G24" s="5">
        <f t="shared" si="0"/>
        <v>0</v>
      </c>
    </row>
    <row r="25" spans="1:7" ht="21.75" customHeight="1" x14ac:dyDescent="0.25">
      <c r="A25" s="4">
        <f t="shared" si="1"/>
        <v>18</v>
      </c>
      <c r="B25" s="6" t="s">
        <v>25</v>
      </c>
      <c r="C25" s="6" t="s">
        <v>48</v>
      </c>
      <c r="D25" s="4" t="s">
        <v>52</v>
      </c>
      <c r="E25" s="35"/>
      <c r="F25" s="16">
        <v>17</v>
      </c>
      <c r="G25" s="5">
        <f t="shared" si="0"/>
        <v>0</v>
      </c>
    </row>
    <row r="26" spans="1:7" ht="21.75" customHeight="1" x14ac:dyDescent="0.25">
      <c r="A26" s="4">
        <f t="shared" si="1"/>
        <v>19</v>
      </c>
      <c r="B26" s="6" t="s">
        <v>26</v>
      </c>
      <c r="C26" s="6" t="s">
        <v>49</v>
      </c>
      <c r="D26" s="4" t="s">
        <v>52</v>
      </c>
      <c r="E26" s="35"/>
      <c r="F26" s="16">
        <v>2500</v>
      </c>
      <c r="G26" s="5">
        <f t="shared" si="0"/>
        <v>0</v>
      </c>
    </row>
    <row r="27" spans="1:7" ht="21.75" customHeight="1" x14ac:dyDescent="0.25">
      <c r="A27" s="4">
        <f t="shared" si="1"/>
        <v>20</v>
      </c>
      <c r="B27" s="6"/>
      <c r="C27" s="6" t="s">
        <v>50</v>
      </c>
      <c r="D27" s="4" t="s">
        <v>51</v>
      </c>
      <c r="E27" s="35"/>
      <c r="F27" s="16">
        <v>17</v>
      </c>
      <c r="G27" s="5">
        <f t="shared" si="0"/>
        <v>0</v>
      </c>
    </row>
    <row r="28" spans="1:7" ht="21.75" customHeight="1" x14ac:dyDescent="0.25">
      <c r="A28" s="4">
        <f t="shared" si="1"/>
        <v>21</v>
      </c>
      <c r="B28" s="6" t="s">
        <v>27</v>
      </c>
      <c r="C28" s="6" t="s">
        <v>73</v>
      </c>
      <c r="D28" s="4" t="s">
        <v>30</v>
      </c>
      <c r="E28" s="35"/>
      <c r="F28" s="16">
        <v>1</v>
      </c>
      <c r="G28" s="5">
        <f>G44</f>
        <v>0</v>
      </c>
    </row>
    <row r="29" spans="1:7" ht="21.75" customHeight="1" x14ac:dyDescent="0.25">
      <c r="A29" s="4">
        <f t="shared" si="1"/>
        <v>22</v>
      </c>
      <c r="B29" s="6" t="s">
        <v>28</v>
      </c>
      <c r="C29" s="6" t="s">
        <v>74</v>
      </c>
      <c r="D29" s="4" t="s">
        <v>30</v>
      </c>
      <c r="E29" s="35"/>
      <c r="F29" s="16">
        <v>1</v>
      </c>
      <c r="G29" s="5">
        <f>G49</f>
        <v>0</v>
      </c>
    </row>
    <row r="30" spans="1:7" ht="21.75" customHeight="1" x14ac:dyDescent="0.25">
      <c r="A30" s="4">
        <f t="shared" si="1"/>
        <v>23</v>
      </c>
      <c r="B30" s="6"/>
      <c r="C30" s="6" t="s">
        <v>29</v>
      </c>
      <c r="D30" s="4" t="s">
        <v>30</v>
      </c>
      <c r="E30" s="5">
        <v>15000</v>
      </c>
      <c r="F30" s="16">
        <v>1</v>
      </c>
      <c r="G30" s="5">
        <f t="shared" si="0"/>
        <v>15000</v>
      </c>
    </row>
    <row r="31" spans="1:7" ht="31.5" customHeight="1" x14ac:dyDescent="0.25">
      <c r="A31" s="22" t="s">
        <v>69</v>
      </c>
      <c r="B31" s="22"/>
      <c r="C31" s="22"/>
      <c r="D31" s="22"/>
      <c r="E31" s="22"/>
      <c r="F31" s="22"/>
      <c r="G31" s="13">
        <f>SUM(G8:G30)</f>
        <v>15000</v>
      </c>
    </row>
    <row r="32" spans="1:7" ht="21.75" customHeight="1" x14ac:dyDescent="0.25">
      <c r="A32" s="2"/>
    </row>
    <row r="33" spans="1:9" ht="21.75" customHeight="1" x14ac:dyDescent="0.25">
      <c r="A33" s="2"/>
    </row>
    <row r="34" spans="1:9" ht="30.75" customHeight="1" x14ac:dyDescent="0.25">
      <c r="A34" s="21" t="s">
        <v>56</v>
      </c>
      <c r="B34" s="21"/>
      <c r="C34" s="21"/>
      <c r="D34" s="21"/>
      <c r="E34" s="21"/>
      <c r="F34" s="21"/>
      <c r="G34" s="21"/>
    </row>
    <row r="35" spans="1:9" ht="37.5" customHeight="1" x14ac:dyDescent="0.25">
      <c r="A35" s="12" t="s">
        <v>2</v>
      </c>
      <c r="B35" s="12" t="s">
        <v>3</v>
      </c>
      <c r="C35" s="12" t="s">
        <v>4</v>
      </c>
      <c r="D35" s="12" t="s">
        <v>5</v>
      </c>
      <c r="E35" s="7" t="s">
        <v>8</v>
      </c>
      <c r="F35" s="15" t="s">
        <v>6</v>
      </c>
      <c r="G35" s="7" t="s">
        <v>7</v>
      </c>
    </row>
    <row r="36" spans="1:9" ht="21.75" customHeight="1" x14ac:dyDescent="0.25">
      <c r="A36" s="4">
        <v>24</v>
      </c>
      <c r="B36" s="24" t="s">
        <v>27</v>
      </c>
      <c r="C36" s="6" t="s">
        <v>57</v>
      </c>
      <c r="D36" s="4" t="s">
        <v>51</v>
      </c>
      <c r="E36" s="35"/>
      <c r="F36" s="16">
        <v>50</v>
      </c>
      <c r="G36" s="5">
        <f>F36*E36</f>
        <v>0</v>
      </c>
    </row>
    <row r="37" spans="1:9" ht="21.75" customHeight="1" x14ac:dyDescent="0.25">
      <c r="A37" s="4"/>
      <c r="B37" s="25"/>
      <c r="C37" s="6" t="s">
        <v>58</v>
      </c>
      <c r="D37" s="4" t="s">
        <v>51</v>
      </c>
      <c r="E37" s="35"/>
      <c r="F37" s="16">
        <v>194</v>
      </c>
      <c r="G37" s="5">
        <f t="shared" ref="G37:G48" si="2">F37*E37</f>
        <v>0</v>
      </c>
    </row>
    <row r="38" spans="1:9" ht="21.75" customHeight="1" x14ac:dyDescent="0.25">
      <c r="A38" s="4"/>
      <c r="B38" s="25"/>
      <c r="C38" s="6" t="s">
        <v>59</v>
      </c>
      <c r="D38" s="4" t="s">
        <v>51</v>
      </c>
      <c r="E38" s="35"/>
      <c r="F38" s="16">
        <v>170</v>
      </c>
      <c r="G38" s="5">
        <f t="shared" si="2"/>
        <v>0</v>
      </c>
    </row>
    <row r="39" spans="1:9" ht="21.75" customHeight="1" x14ac:dyDescent="0.25">
      <c r="A39" s="4"/>
      <c r="B39" s="25"/>
      <c r="C39" s="6" t="s">
        <v>60</v>
      </c>
      <c r="D39" s="4" t="s">
        <v>51</v>
      </c>
      <c r="E39" s="35"/>
      <c r="F39" s="16">
        <v>71</v>
      </c>
      <c r="G39" s="35">
        <f t="shared" si="2"/>
        <v>0</v>
      </c>
    </row>
    <row r="40" spans="1:9" ht="21.75" customHeight="1" x14ac:dyDescent="0.25">
      <c r="A40" s="4"/>
      <c r="B40" s="25"/>
      <c r="C40" s="6" t="s">
        <v>61</v>
      </c>
      <c r="D40" s="4" t="s">
        <v>51</v>
      </c>
      <c r="E40" s="35"/>
      <c r="F40" s="16">
        <v>47</v>
      </c>
      <c r="G40" s="5">
        <f t="shared" si="2"/>
        <v>0</v>
      </c>
      <c r="I40" s="33"/>
    </row>
    <row r="41" spans="1:9" ht="21.75" customHeight="1" x14ac:dyDescent="0.25">
      <c r="A41" s="4"/>
      <c r="B41" s="25"/>
      <c r="C41" s="6" t="s">
        <v>62</v>
      </c>
      <c r="D41" s="4" t="s">
        <v>51</v>
      </c>
      <c r="E41" s="35"/>
      <c r="F41" s="16">
        <v>150</v>
      </c>
      <c r="G41" s="5">
        <f t="shared" si="2"/>
        <v>0</v>
      </c>
      <c r="I41" s="33"/>
    </row>
    <row r="42" spans="1:9" ht="21.75" customHeight="1" x14ac:dyDescent="0.25">
      <c r="A42" s="4"/>
      <c r="B42" s="25"/>
      <c r="C42" s="6" t="s">
        <v>63</v>
      </c>
      <c r="D42" s="4" t="s">
        <v>51</v>
      </c>
      <c r="E42" s="35"/>
      <c r="F42" s="16">
        <v>285</v>
      </c>
      <c r="G42" s="5">
        <f t="shared" si="2"/>
        <v>0</v>
      </c>
      <c r="I42" s="34"/>
    </row>
    <row r="43" spans="1:9" ht="21.75" customHeight="1" x14ac:dyDescent="0.25">
      <c r="A43" s="4"/>
      <c r="B43" s="26"/>
      <c r="C43" s="6" t="s">
        <v>64</v>
      </c>
      <c r="D43" s="4" t="s">
        <v>51</v>
      </c>
      <c r="E43" s="35"/>
      <c r="F43" s="16">
        <v>228</v>
      </c>
      <c r="G43" s="5">
        <f t="shared" si="2"/>
        <v>0</v>
      </c>
      <c r="I43" s="33"/>
    </row>
    <row r="44" spans="1:9" ht="21.75" customHeight="1" x14ac:dyDescent="0.25">
      <c r="A44" s="18"/>
      <c r="B44" s="19"/>
      <c r="C44" s="19"/>
      <c r="D44" s="27" t="s">
        <v>75</v>
      </c>
      <c r="E44" s="28"/>
      <c r="F44" s="29"/>
      <c r="G44" s="32">
        <f>SUM(G36:G43)</f>
        <v>0</v>
      </c>
      <c r="I44" s="33"/>
    </row>
    <row r="45" spans="1:9" ht="21.75" customHeight="1" x14ac:dyDescent="0.25">
      <c r="A45" s="4">
        <v>25</v>
      </c>
      <c r="B45" s="24" t="s">
        <v>28</v>
      </c>
      <c r="C45" s="6" t="s">
        <v>65</v>
      </c>
      <c r="D45" s="4" t="s">
        <v>51</v>
      </c>
      <c r="E45" s="35"/>
      <c r="F45" s="16">
        <v>6</v>
      </c>
      <c r="G45" s="5">
        <f t="shared" si="2"/>
        <v>0</v>
      </c>
    </row>
    <row r="46" spans="1:9" ht="21.75" customHeight="1" x14ac:dyDescent="0.25">
      <c r="A46" s="4"/>
      <c r="B46" s="25"/>
      <c r="C46" s="6" t="s">
        <v>66</v>
      </c>
      <c r="D46" s="4" t="s">
        <v>51</v>
      </c>
      <c r="E46" s="35"/>
      <c r="F46" s="16">
        <v>7</v>
      </c>
      <c r="G46" s="5">
        <f t="shared" si="2"/>
        <v>0</v>
      </c>
    </row>
    <row r="47" spans="1:9" ht="21.75" customHeight="1" x14ac:dyDescent="0.25">
      <c r="A47" s="4"/>
      <c r="B47" s="25"/>
      <c r="C47" s="6" t="s">
        <v>67</v>
      </c>
      <c r="D47" s="4" t="s">
        <v>51</v>
      </c>
      <c r="E47" s="35"/>
      <c r="F47" s="16">
        <v>20</v>
      </c>
      <c r="G47" s="5">
        <f t="shared" si="2"/>
        <v>0</v>
      </c>
    </row>
    <row r="48" spans="1:9" ht="21.75" customHeight="1" x14ac:dyDescent="0.25">
      <c r="A48" s="4"/>
      <c r="B48" s="26"/>
      <c r="C48" s="6" t="s">
        <v>68</v>
      </c>
      <c r="D48" s="4" t="s">
        <v>51</v>
      </c>
      <c r="E48" s="35"/>
      <c r="F48" s="16">
        <v>5</v>
      </c>
      <c r="G48" s="5">
        <f t="shared" si="2"/>
        <v>0</v>
      </c>
    </row>
    <row r="49" spans="1:7" ht="21.75" customHeight="1" x14ac:dyDescent="0.25">
      <c r="A49" s="18"/>
      <c r="B49" s="31"/>
      <c r="C49" s="30"/>
      <c r="D49" s="27" t="s">
        <v>77</v>
      </c>
      <c r="E49" s="28"/>
      <c r="F49" s="29"/>
      <c r="G49" s="5">
        <f>SUM(G45:G48)</f>
        <v>0</v>
      </c>
    </row>
    <row r="50" spans="1:7" ht="40.5" customHeight="1" x14ac:dyDescent="0.25">
      <c r="A50" s="22" t="s">
        <v>70</v>
      </c>
      <c r="B50" s="22"/>
      <c r="C50" s="22"/>
      <c r="D50" s="22"/>
      <c r="E50" s="22"/>
      <c r="F50" s="22"/>
      <c r="G50" s="13">
        <f>G44+G49</f>
        <v>0</v>
      </c>
    </row>
    <row r="51" spans="1:7" ht="21.75" customHeight="1" x14ac:dyDescent="0.25">
      <c r="A51" s="2"/>
    </row>
    <row r="52" spans="1:7" ht="21.75" customHeight="1" x14ac:dyDescent="0.25">
      <c r="A52" s="2"/>
    </row>
    <row r="53" spans="1:7" ht="21.75" customHeight="1" x14ac:dyDescent="0.25">
      <c r="A53" s="2"/>
      <c r="D53" s="20" t="s">
        <v>76</v>
      </c>
      <c r="E53" s="23">
        <f>G31+G50</f>
        <v>15000</v>
      </c>
      <c r="F53" s="23"/>
      <c r="G53" s="23"/>
    </row>
    <row r="54" spans="1:7" x14ac:dyDescent="0.25">
      <c r="A54" s="2"/>
    </row>
    <row r="55" spans="1:7" x14ac:dyDescent="0.25">
      <c r="A55" s="2"/>
    </row>
    <row r="56" spans="1:7" x14ac:dyDescent="0.25">
      <c r="A56" s="2"/>
    </row>
    <row r="57" spans="1:7" x14ac:dyDescent="0.25">
      <c r="A57" s="2"/>
    </row>
    <row r="58" spans="1:7" x14ac:dyDescent="0.25">
      <c r="A58" s="2"/>
    </row>
    <row r="59" spans="1:7" x14ac:dyDescent="0.25">
      <c r="A59" s="2"/>
    </row>
    <row r="60" spans="1:7" x14ac:dyDescent="0.25">
      <c r="A60" s="2"/>
    </row>
    <row r="61" spans="1:7" x14ac:dyDescent="0.25">
      <c r="A61" s="2"/>
    </row>
    <row r="62" spans="1:7" x14ac:dyDescent="0.25">
      <c r="A62" s="2"/>
    </row>
    <row r="63" spans="1:7" x14ac:dyDescent="0.25">
      <c r="A63" s="2"/>
    </row>
    <row r="64" spans="1: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</sheetData>
  <sheetProtection algorithmName="SHA-512" hashValue="EGuqzeiW/S5Li7gwxOyoq+M/32IKDf0sjQL9QHFsvaDwxBuT1vzt9WyWDxDNC4Rrc8CLrPgblJO+B0gutvSQSw==" saltValue="CaFLa36WU2BknU3xVD3eGg==" spinCount="100000" sheet="1" objects="1" scenarios="1" selectLockedCells="1"/>
  <mergeCells count="9">
    <mergeCell ref="A6:G6"/>
    <mergeCell ref="A31:F31"/>
    <mergeCell ref="A34:G34"/>
    <mergeCell ref="A50:F50"/>
    <mergeCell ref="E53:G53"/>
    <mergeCell ref="B36:B43"/>
    <mergeCell ref="B45:B48"/>
    <mergeCell ref="D44:F44"/>
    <mergeCell ref="D49:F49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Keith</dc:creator>
  <cp:lastModifiedBy>Rolle, Anthony</cp:lastModifiedBy>
  <cp:lastPrinted>2019-09-16T19:32:51Z</cp:lastPrinted>
  <dcterms:created xsi:type="dcterms:W3CDTF">2019-09-06T18:09:56Z</dcterms:created>
  <dcterms:modified xsi:type="dcterms:W3CDTF">2019-09-30T21:21:02Z</dcterms:modified>
</cp:coreProperties>
</file>