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326" windowWidth="12780" windowHeight="11760" tabRatio="598" activeTab="0"/>
  </bookViews>
  <sheets>
    <sheet name="B-30643" sheetId="1" r:id="rId1"/>
  </sheets>
  <definedNames>
    <definedName name="_xlnm.Print_Area" localSheetId="0">'B-30643'!$B$2:$H$34</definedName>
  </definedNames>
  <calcPr fullCalcOnLoad="1"/>
</workbook>
</file>

<file path=xl/sharedStrings.xml><?xml version="1.0" encoding="utf-8"?>
<sst xmlns="http://schemas.openxmlformats.org/spreadsheetml/2006/main" count="93" uniqueCount="63">
  <si>
    <t>PAY ITEM DESCRIPTION</t>
  </si>
  <si>
    <t>UNIT</t>
  </si>
  <si>
    <t>Mobilization</t>
  </si>
  <si>
    <t>LS</t>
  </si>
  <si>
    <t>Maintenance of Traffic</t>
  </si>
  <si>
    <t>SY</t>
  </si>
  <si>
    <t>EA</t>
  </si>
  <si>
    <t>PAY ITEM</t>
  </si>
  <si>
    <t>Clearing and Grubbing</t>
  </si>
  <si>
    <t xml:space="preserve">Sidewalk Concrete, 4" Thick </t>
  </si>
  <si>
    <t>Inlet Adjust</t>
  </si>
  <si>
    <t>CY</t>
  </si>
  <si>
    <t>Ton</t>
  </si>
  <si>
    <t>Bedding Stone (Security Zone)</t>
  </si>
  <si>
    <t>Trash Receptacle Surface Mounted</t>
  </si>
  <si>
    <t>Bench Surface Mounted</t>
  </si>
  <si>
    <t>Type B Stabilization (for sidewalk)</t>
  </si>
  <si>
    <t>AS</t>
  </si>
  <si>
    <t>LF</t>
  </si>
  <si>
    <t>Pedestrian Railing Aluminum Only 42" Type I</t>
  </si>
  <si>
    <t>Manhole (City of Miami type A)</t>
  </si>
  <si>
    <t>Performance turf, sod (St. Augustine)</t>
  </si>
  <si>
    <t>Cast Steel Cleats and connection to decking</t>
  </si>
  <si>
    <t>Prefabricated Alum. Ladder</t>
  </si>
  <si>
    <t>Guide Sign Panel for Waterway, Furnish and Install (up to 12 SF)</t>
  </si>
  <si>
    <t>LB</t>
  </si>
  <si>
    <t>Reinforcing Steel for 6" Concrete Cap and dowels</t>
  </si>
  <si>
    <t>Concrete Class V, Substructure for 6" concrete cap on Exist. Seawall</t>
  </si>
  <si>
    <t>Permitting Allowance (including MD-RER mitigation)</t>
  </si>
  <si>
    <t>6" SDR-35 Sewer Pipe</t>
  </si>
  <si>
    <t>4" DIP Sewer Force Main Pipe</t>
  </si>
  <si>
    <t>Sanitary Pumpout System</t>
  </si>
  <si>
    <t>Fire Cabinets (Includes tap connection to existing main)</t>
  </si>
  <si>
    <t>Power System Complete</t>
  </si>
  <si>
    <t>Lighting System Complete</t>
  </si>
  <si>
    <t>Structure System Complete</t>
  </si>
  <si>
    <t>RIPRAP - Rubble, remove existing and reinstall</t>
  </si>
  <si>
    <t>RIPRAP - Rubble</t>
  </si>
  <si>
    <t>ITEM</t>
  </si>
  <si>
    <t>101-1</t>
  </si>
  <si>
    <t>102-1</t>
  </si>
  <si>
    <t>110-1-1</t>
  </si>
  <si>
    <t>160-4</t>
  </si>
  <si>
    <t>425-4</t>
  </si>
  <si>
    <t>400-8-5</t>
  </si>
  <si>
    <t>415-1-5</t>
  </si>
  <si>
    <t>530-74</t>
  </si>
  <si>
    <t>522-1</t>
  </si>
  <si>
    <t>570-1-2</t>
  </si>
  <si>
    <t>515-2-311</t>
  </si>
  <si>
    <t>Dredging - Channel Excavation</t>
  </si>
  <si>
    <t>120-5</t>
  </si>
  <si>
    <t>700-1-11</t>
  </si>
  <si>
    <t>530-3-5</t>
  </si>
  <si>
    <t>530-3-9</t>
  </si>
  <si>
    <t>1050-11-422</t>
  </si>
  <si>
    <t>1050-11-223</t>
  </si>
  <si>
    <t>QUANTITY</t>
  </si>
  <si>
    <t>EXTENDED PRICE</t>
  </si>
  <si>
    <t>TOTAL BID CONSTRUCTION COST</t>
  </si>
  <si>
    <t>N/A</t>
  </si>
  <si>
    <t>UNIT COST</t>
  </si>
  <si>
    <t>Owner Contingency (Do Not Bid)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</si>
</sst>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\A\-#"/>
    <numFmt numFmtId="168" formatCode="\B\-#"/>
    <numFmt numFmtId="169" formatCode="\C\-#"/>
    <numFmt numFmtId="170" formatCode="&quot;D-&quot;#"/>
    <numFmt numFmtId="171" formatCode="&quot;$&quot;#,##0.00"/>
    <numFmt numFmtId="172" formatCode="&quot;$&quot;#,##0.0"/>
    <numFmt numFmtId="173" formatCode="&quot;$&quot;#,##0"/>
    <numFmt numFmtId="174" formatCode="&quot;$&quot;#,##0.0_);[Red]\(&quot;$&quot;#,##0.0\)"/>
    <numFmt numFmtId="175" formatCode="&quot;$&quot;#,##0.0_);\(&quot;$&quot;#,##0.0\)"/>
    <numFmt numFmtId="176" formatCode="0.0%"/>
    <numFmt numFmtId="177" formatCode="#,##0.0"/>
    <numFmt numFmtId="178" formatCode="0.000000"/>
    <numFmt numFmtId="179" formatCode="0.00000"/>
    <numFmt numFmtId="180" formatCode="0.0000000"/>
    <numFmt numFmtId="181" formatCode="0.00000000"/>
    <numFmt numFmtId="182" formatCode="&quot;$&quot;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00"/>
    <numFmt numFmtId="189" formatCode="&quot;$&quot;#,##0.00;[Red]&quot;$&quot;#,##0.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FDOT"/>
      <family val="0"/>
    </font>
    <font>
      <sz val="12"/>
      <name val="FDOT"/>
      <family val="0"/>
    </font>
    <font>
      <b/>
      <u val="single"/>
      <sz val="12"/>
      <name val="FDOT"/>
      <family val="0"/>
    </font>
    <font>
      <sz val="13"/>
      <name val="FDO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80" applyFont="1" applyFill="1" applyBorder="1" applyAlignment="1">
      <alignment horizontal="center" vertical="center"/>
      <protection/>
    </xf>
    <xf numFmtId="171" fontId="3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80" applyFont="1" applyFill="1" applyBorder="1" applyAlignment="1">
      <alignment vertical="center"/>
      <protection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4" fontId="4" fillId="0" borderId="11" xfId="48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44" fontId="4" fillId="0" borderId="16" xfId="48" applyFont="1" applyFill="1" applyBorder="1" applyAlignment="1" applyProtection="1">
      <alignment horizontal="center"/>
      <protection/>
    </xf>
    <xf numFmtId="44" fontId="4" fillId="0" borderId="17" xfId="4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44" fontId="4" fillId="0" borderId="19" xfId="48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 vertical="center"/>
    </xf>
    <xf numFmtId="171" fontId="3" fillId="2" borderId="2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44" fontId="4" fillId="0" borderId="22" xfId="48" applyNumberFormat="1" applyFont="1" applyFill="1" applyBorder="1" applyAlignment="1">
      <alignment horizontal="center" vertical="center"/>
    </xf>
    <xf numFmtId="44" fontId="4" fillId="0" borderId="12" xfId="48" applyFont="1" applyFill="1" applyBorder="1" applyAlignment="1" applyProtection="1">
      <alignment horizontal="center" vertical="center"/>
      <protection locked="0"/>
    </xf>
    <xf numFmtId="44" fontId="4" fillId="0" borderId="10" xfId="48" applyFont="1" applyFill="1" applyBorder="1" applyAlignment="1" applyProtection="1">
      <alignment horizontal="center" vertical="center"/>
      <protection locked="0"/>
    </xf>
    <xf numFmtId="44" fontId="4" fillId="0" borderId="10" xfId="48" applyFont="1" applyFill="1" applyBorder="1" applyAlignment="1" applyProtection="1">
      <alignment horizontal="center"/>
      <protection locked="0"/>
    </xf>
    <xf numFmtId="44" fontId="4" fillId="0" borderId="12" xfId="48" applyFont="1" applyFill="1" applyBorder="1" applyAlignment="1" applyProtection="1">
      <alignment horizontal="center"/>
      <protection locked="0"/>
    </xf>
    <xf numFmtId="44" fontId="4" fillId="0" borderId="11" xfId="48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urrency" xfId="48"/>
    <cellStyle name="Currency [0]" xfId="49"/>
    <cellStyle name="Currency 2" xfId="50"/>
    <cellStyle name="Currency 2 2" xfId="51"/>
    <cellStyle name="Currency 2 3" xfId="52"/>
    <cellStyle name="Currency 2 3 2" xfId="53"/>
    <cellStyle name="Currency 2 3 3" xfId="54"/>
    <cellStyle name="Currency 3" xfId="55"/>
    <cellStyle name="Currency 3 2" xfId="56"/>
    <cellStyle name="Currency 3 2 2" xfId="57"/>
    <cellStyle name="Currency 3 3" xfId="58"/>
    <cellStyle name="Currency 3 4" xfId="59"/>
    <cellStyle name="Currency 3 5" xfId="60"/>
    <cellStyle name="Currency 4" xfId="61"/>
    <cellStyle name="Currency 5" xfId="62"/>
    <cellStyle name="Currency 5 2" xfId="63"/>
    <cellStyle name="Currency 5 3" xfId="64"/>
    <cellStyle name="Currency 6" xfId="65"/>
    <cellStyle name="Currency 6 2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3" xfId="80"/>
    <cellStyle name="Note" xfId="81"/>
    <cellStyle name="Note 2" xfId="82"/>
    <cellStyle name="Output" xfId="83"/>
    <cellStyle name="Percent" xfId="84"/>
    <cellStyle name="Percent 2" xfId="85"/>
    <cellStyle name="Percent 2 2" xfId="86"/>
    <cellStyle name="Percent 2 3" xfId="87"/>
    <cellStyle name="Percent 2 3 2" xfId="88"/>
    <cellStyle name="Percent 2 3 3" xfId="89"/>
    <cellStyle name="Percent 3" xfId="90"/>
    <cellStyle name="Percent 3 2" xfId="91"/>
    <cellStyle name="Percent 3 3" xfId="92"/>
    <cellStyle name="Percent 4" xfId="93"/>
    <cellStyle name="Percent 4 2" xfId="94"/>
    <cellStyle name="Percent 4 3" xfId="95"/>
    <cellStyle name="Percent 5" xfId="96"/>
    <cellStyle name="Percent 5 2" xfId="97"/>
    <cellStyle name="Percent 6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5536"/>
  <sheetViews>
    <sheetView showZeros="0" tabSelected="1" zoomScale="85" zoomScaleNormal="85" zoomScaleSheetLayoutView="85" workbookViewId="0" topLeftCell="B1">
      <selection activeCell="G20" sqref="G20"/>
    </sheetView>
  </sheetViews>
  <sheetFormatPr defaultColWidth="9.140625" defaultRowHeight="12.75"/>
  <cols>
    <col min="1" max="2" width="9.140625" style="1" customWidth="1"/>
    <col min="3" max="3" width="17.57421875" style="6" bestFit="1" customWidth="1"/>
    <col min="4" max="4" width="102.57421875" style="7" customWidth="1"/>
    <col min="5" max="5" width="9.421875" style="8" customWidth="1"/>
    <col min="6" max="6" width="17.00390625" style="8" customWidth="1"/>
    <col min="7" max="7" width="20.00390625" style="8" customWidth="1"/>
    <col min="8" max="8" width="21.140625" style="9" customWidth="1"/>
    <col min="9" max="17" width="9.140625" style="1" customWidth="1"/>
    <col min="18" max="16384" width="9.140625" style="1" customWidth="1"/>
  </cols>
  <sheetData>
    <row r="1" ht="15.75" thickBot="1"/>
    <row r="2" spans="2:8" s="4" customFormat="1" ht="16.5" thickBot="1">
      <c r="B2" s="51" t="s">
        <v>38</v>
      </c>
      <c r="C2" s="50" t="s">
        <v>7</v>
      </c>
      <c r="D2" s="50" t="s">
        <v>0</v>
      </c>
      <c r="E2" s="50" t="s">
        <v>1</v>
      </c>
      <c r="F2" s="50" t="s">
        <v>57</v>
      </c>
      <c r="G2" s="50" t="s">
        <v>61</v>
      </c>
      <c r="H2" s="52" t="s">
        <v>58</v>
      </c>
    </row>
    <row r="3" spans="2:8" ht="15.75" thickBot="1">
      <c r="B3" s="21">
        <v>1</v>
      </c>
      <c r="C3" s="42" t="s">
        <v>39</v>
      </c>
      <c r="D3" s="15" t="s">
        <v>2</v>
      </c>
      <c r="E3" s="16" t="s">
        <v>3</v>
      </c>
      <c r="F3" s="27">
        <v>1</v>
      </c>
      <c r="G3" s="54"/>
      <c r="H3" s="53">
        <f>F3*G3</f>
        <v>0</v>
      </c>
    </row>
    <row r="4" spans="2:8" ht="15.75" thickBot="1">
      <c r="B4" s="22">
        <f>B3+1</f>
        <v>2</v>
      </c>
      <c r="C4" s="40" t="s">
        <v>40</v>
      </c>
      <c r="D4" s="11" t="s">
        <v>4</v>
      </c>
      <c r="E4" s="12" t="s">
        <v>3</v>
      </c>
      <c r="F4" s="23">
        <v>1</v>
      </c>
      <c r="G4" s="55"/>
      <c r="H4" s="53">
        <f aca="true" t="shared" si="0" ref="H4:H26">F4*G4</f>
        <v>0</v>
      </c>
    </row>
    <row r="5" spans="2:8" ht="15.75" thickBot="1">
      <c r="B5" s="22">
        <f aca="true" t="shared" si="1" ref="B5:B26">B4+1</f>
        <v>3</v>
      </c>
      <c r="C5" s="40" t="s">
        <v>41</v>
      </c>
      <c r="D5" s="11" t="s">
        <v>8</v>
      </c>
      <c r="E5" s="12" t="s">
        <v>3</v>
      </c>
      <c r="F5" s="23">
        <v>1</v>
      </c>
      <c r="G5" s="55"/>
      <c r="H5" s="53">
        <f t="shared" si="0"/>
        <v>0</v>
      </c>
    </row>
    <row r="6" spans="2:8" ht="15.75" thickBot="1">
      <c r="B6" s="22">
        <f t="shared" si="1"/>
        <v>4</v>
      </c>
      <c r="C6" s="40" t="s">
        <v>51</v>
      </c>
      <c r="D6" s="17" t="s">
        <v>50</v>
      </c>
      <c r="E6" s="18" t="s">
        <v>11</v>
      </c>
      <c r="F6" s="25">
        <v>295</v>
      </c>
      <c r="G6" s="56"/>
      <c r="H6" s="53">
        <f t="shared" si="0"/>
        <v>0</v>
      </c>
    </row>
    <row r="7" spans="2:8" ht="15.75" thickBot="1">
      <c r="B7" s="22">
        <f t="shared" si="1"/>
        <v>5</v>
      </c>
      <c r="C7" s="40" t="s">
        <v>42</v>
      </c>
      <c r="D7" s="24" t="s">
        <v>16</v>
      </c>
      <c r="E7" s="19" t="s">
        <v>5</v>
      </c>
      <c r="F7" s="23">
        <v>1480</v>
      </c>
      <c r="G7" s="55"/>
      <c r="H7" s="53">
        <f t="shared" si="0"/>
        <v>0</v>
      </c>
    </row>
    <row r="8" spans="2:8" ht="15.75" thickBot="1">
      <c r="B8" s="22">
        <f t="shared" si="1"/>
        <v>6</v>
      </c>
      <c r="C8" s="40" t="s">
        <v>44</v>
      </c>
      <c r="D8" s="11" t="s">
        <v>27</v>
      </c>
      <c r="E8" s="12" t="s">
        <v>11</v>
      </c>
      <c r="F8" s="61">
        <v>27.5</v>
      </c>
      <c r="G8" s="55"/>
      <c r="H8" s="53">
        <f t="shared" si="0"/>
        <v>0</v>
      </c>
    </row>
    <row r="9" spans="2:8" ht="15.75" thickBot="1">
      <c r="B9" s="22">
        <f t="shared" si="1"/>
        <v>7</v>
      </c>
      <c r="C9" s="40" t="s">
        <v>45</v>
      </c>
      <c r="D9" s="11" t="s">
        <v>26</v>
      </c>
      <c r="E9" s="12" t="s">
        <v>25</v>
      </c>
      <c r="F9" s="25">
        <v>3800</v>
      </c>
      <c r="G9" s="55"/>
      <c r="H9" s="53">
        <f t="shared" si="0"/>
        <v>0</v>
      </c>
    </row>
    <row r="10" spans="2:8" ht="15.75" thickBot="1">
      <c r="B10" s="22">
        <f t="shared" si="1"/>
        <v>8</v>
      </c>
      <c r="C10" s="40" t="s">
        <v>43</v>
      </c>
      <c r="D10" s="11" t="s">
        <v>10</v>
      </c>
      <c r="E10" s="12" t="s">
        <v>6</v>
      </c>
      <c r="F10" s="23">
        <v>3</v>
      </c>
      <c r="G10" s="55"/>
      <c r="H10" s="53">
        <f t="shared" si="0"/>
        <v>0</v>
      </c>
    </row>
    <row r="11" spans="2:8" ht="15.75" thickBot="1">
      <c r="B11" s="22">
        <f t="shared" si="1"/>
        <v>9</v>
      </c>
      <c r="C11" s="40" t="s">
        <v>49</v>
      </c>
      <c r="D11" s="17" t="s">
        <v>19</v>
      </c>
      <c r="E11" s="18" t="s">
        <v>18</v>
      </c>
      <c r="F11" s="25">
        <v>120</v>
      </c>
      <c r="G11" s="56"/>
      <c r="H11" s="53">
        <f t="shared" si="0"/>
        <v>0</v>
      </c>
    </row>
    <row r="12" spans="2:8" ht="15.75" thickBot="1">
      <c r="B12" s="22">
        <f t="shared" si="1"/>
        <v>10</v>
      </c>
      <c r="C12" s="40" t="s">
        <v>47</v>
      </c>
      <c r="D12" s="11" t="s">
        <v>9</v>
      </c>
      <c r="E12" s="12" t="s">
        <v>5</v>
      </c>
      <c r="F12" s="23">
        <v>1480</v>
      </c>
      <c r="G12" s="55"/>
      <c r="H12" s="53">
        <f t="shared" si="0"/>
        <v>0</v>
      </c>
    </row>
    <row r="13" spans="2:8" ht="15.75" thickBot="1">
      <c r="B13" s="22">
        <f t="shared" si="1"/>
        <v>11</v>
      </c>
      <c r="C13" s="40" t="s">
        <v>46</v>
      </c>
      <c r="D13" s="11" t="s">
        <v>13</v>
      </c>
      <c r="E13" s="12" t="s">
        <v>12</v>
      </c>
      <c r="F13" s="25">
        <v>39</v>
      </c>
      <c r="G13" s="55"/>
      <c r="H13" s="53">
        <f t="shared" si="0"/>
        <v>0</v>
      </c>
    </row>
    <row r="14" spans="2:8" ht="15.75" thickBot="1">
      <c r="B14" s="22">
        <f t="shared" si="1"/>
        <v>12</v>
      </c>
      <c r="C14" s="40" t="s">
        <v>53</v>
      </c>
      <c r="D14" s="26" t="s">
        <v>37</v>
      </c>
      <c r="E14" s="12" t="s">
        <v>11</v>
      </c>
      <c r="F14" s="41">
        <v>22</v>
      </c>
      <c r="G14" s="56"/>
      <c r="H14" s="53">
        <f t="shared" si="0"/>
        <v>0</v>
      </c>
    </row>
    <row r="15" spans="2:8" ht="15.75" thickBot="1">
      <c r="B15" s="22">
        <f t="shared" si="1"/>
        <v>13</v>
      </c>
      <c r="C15" s="40" t="s">
        <v>54</v>
      </c>
      <c r="D15" s="26" t="s">
        <v>36</v>
      </c>
      <c r="E15" s="12" t="s">
        <v>11</v>
      </c>
      <c r="F15" s="41">
        <v>61.59</v>
      </c>
      <c r="G15" s="56"/>
      <c r="H15" s="53">
        <f t="shared" si="0"/>
        <v>0</v>
      </c>
    </row>
    <row r="16" spans="2:8" ht="15.75" thickBot="1">
      <c r="B16" s="22">
        <f t="shared" si="1"/>
        <v>14</v>
      </c>
      <c r="C16" s="40" t="s">
        <v>48</v>
      </c>
      <c r="D16" s="17" t="s">
        <v>21</v>
      </c>
      <c r="E16" s="18" t="s">
        <v>5</v>
      </c>
      <c r="F16" s="61">
        <v>495.8</v>
      </c>
      <c r="G16" s="56"/>
      <c r="H16" s="53">
        <f t="shared" si="0"/>
        <v>0</v>
      </c>
    </row>
    <row r="17" spans="2:8" ht="15.75" thickBot="1">
      <c r="B17" s="22">
        <f t="shared" si="1"/>
        <v>15</v>
      </c>
      <c r="C17" s="40" t="s">
        <v>52</v>
      </c>
      <c r="D17" s="17" t="s">
        <v>24</v>
      </c>
      <c r="E17" s="18" t="s">
        <v>6</v>
      </c>
      <c r="F17" s="25">
        <v>2</v>
      </c>
      <c r="G17" s="56"/>
      <c r="H17" s="53">
        <f t="shared" si="0"/>
        <v>0</v>
      </c>
    </row>
    <row r="18" spans="2:8" ht="15.75" thickBot="1">
      <c r="B18" s="22">
        <f t="shared" si="1"/>
        <v>16</v>
      </c>
      <c r="C18" s="40" t="s">
        <v>55</v>
      </c>
      <c r="D18" s="17" t="s">
        <v>30</v>
      </c>
      <c r="E18" s="18" t="s">
        <v>18</v>
      </c>
      <c r="F18" s="25">
        <v>60</v>
      </c>
      <c r="G18" s="56"/>
      <c r="H18" s="53">
        <f t="shared" si="0"/>
        <v>0</v>
      </c>
    </row>
    <row r="19" spans="2:8" ht="15.75" thickBot="1">
      <c r="B19" s="22">
        <f t="shared" si="1"/>
        <v>17</v>
      </c>
      <c r="C19" s="40" t="s">
        <v>56</v>
      </c>
      <c r="D19" s="17" t="s">
        <v>29</v>
      </c>
      <c r="E19" s="18" t="s">
        <v>18</v>
      </c>
      <c r="F19" s="25">
        <v>25</v>
      </c>
      <c r="G19" s="56"/>
      <c r="H19" s="53">
        <f t="shared" si="0"/>
        <v>0</v>
      </c>
    </row>
    <row r="20" spans="2:8" ht="15.75" thickBot="1">
      <c r="B20" s="22">
        <f t="shared" si="1"/>
        <v>18</v>
      </c>
      <c r="C20" s="40" t="s">
        <v>60</v>
      </c>
      <c r="D20" s="17" t="s">
        <v>15</v>
      </c>
      <c r="E20" s="18" t="s">
        <v>6</v>
      </c>
      <c r="F20" s="25">
        <v>14</v>
      </c>
      <c r="G20" s="56"/>
      <c r="H20" s="53">
        <f t="shared" si="0"/>
        <v>0</v>
      </c>
    </row>
    <row r="21" spans="2:8" ht="15.75" thickBot="1">
      <c r="B21" s="22">
        <f t="shared" si="1"/>
        <v>19</v>
      </c>
      <c r="C21" s="40" t="s">
        <v>60</v>
      </c>
      <c r="D21" s="11" t="s">
        <v>22</v>
      </c>
      <c r="E21" s="12" t="s">
        <v>6</v>
      </c>
      <c r="F21" s="23">
        <v>81</v>
      </c>
      <c r="G21" s="56"/>
      <c r="H21" s="53">
        <f t="shared" si="0"/>
        <v>0</v>
      </c>
    </row>
    <row r="22" spans="2:8" ht="15.75" thickBot="1">
      <c r="B22" s="22">
        <f t="shared" si="1"/>
        <v>20</v>
      </c>
      <c r="C22" s="40" t="s">
        <v>60</v>
      </c>
      <c r="D22" s="17" t="s">
        <v>32</v>
      </c>
      <c r="E22" s="18" t="s">
        <v>6</v>
      </c>
      <c r="F22" s="25">
        <v>5</v>
      </c>
      <c r="G22" s="56"/>
      <c r="H22" s="53">
        <f t="shared" si="0"/>
        <v>0</v>
      </c>
    </row>
    <row r="23" spans="2:8" ht="15.75" thickBot="1">
      <c r="B23" s="22">
        <f t="shared" si="1"/>
        <v>21</v>
      </c>
      <c r="C23" s="40" t="s">
        <v>60</v>
      </c>
      <c r="D23" s="17" t="s">
        <v>20</v>
      </c>
      <c r="E23" s="18" t="s">
        <v>6</v>
      </c>
      <c r="F23" s="25">
        <v>2</v>
      </c>
      <c r="G23" s="56"/>
      <c r="H23" s="53">
        <f t="shared" si="0"/>
        <v>0</v>
      </c>
    </row>
    <row r="24" spans="2:8" ht="15.75" thickBot="1">
      <c r="B24" s="22">
        <f t="shared" si="1"/>
        <v>22</v>
      </c>
      <c r="C24" s="40" t="s">
        <v>60</v>
      </c>
      <c r="D24" s="11" t="s">
        <v>23</v>
      </c>
      <c r="E24" s="12" t="s">
        <v>6</v>
      </c>
      <c r="F24" s="23">
        <v>2</v>
      </c>
      <c r="G24" s="56"/>
      <c r="H24" s="53">
        <f t="shared" si="0"/>
        <v>0</v>
      </c>
    </row>
    <row r="25" spans="2:8" ht="15.75" thickBot="1">
      <c r="B25" s="22">
        <f t="shared" si="1"/>
        <v>23</v>
      </c>
      <c r="C25" s="40" t="s">
        <v>60</v>
      </c>
      <c r="D25" s="26" t="s">
        <v>31</v>
      </c>
      <c r="E25" s="12" t="s">
        <v>17</v>
      </c>
      <c r="F25" s="23">
        <v>1</v>
      </c>
      <c r="G25" s="56"/>
      <c r="H25" s="53">
        <f t="shared" si="0"/>
        <v>0</v>
      </c>
    </row>
    <row r="26" spans="2:8" ht="15">
      <c r="B26" s="22">
        <f t="shared" si="1"/>
        <v>24</v>
      </c>
      <c r="C26" s="40" t="s">
        <v>60</v>
      </c>
      <c r="D26" s="17" t="s">
        <v>14</v>
      </c>
      <c r="E26" s="18" t="s">
        <v>6</v>
      </c>
      <c r="F26" s="25">
        <v>7</v>
      </c>
      <c r="G26" s="56"/>
      <c r="H26" s="53">
        <f t="shared" si="0"/>
        <v>0</v>
      </c>
    </row>
    <row r="27" spans="2:8" ht="15.75" thickBot="1">
      <c r="B27" s="44"/>
      <c r="C27" s="45"/>
      <c r="D27" s="31"/>
      <c r="E27" s="32"/>
      <c r="F27" s="46"/>
      <c r="G27" s="33"/>
      <c r="H27" s="34"/>
    </row>
    <row r="28" spans="2:8" ht="15.75" thickBot="1">
      <c r="B28" s="21">
        <f>B26+1</f>
        <v>25</v>
      </c>
      <c r="C28" s="40" t="s">
        <v>60</v>
      </c>
      <c r="D28" s="15" t="s">
        <v>35</v>
      </c>
      <c r="E28" s="16" t="s">
        <v>3</v>
      </c>
      <c r="F28" s="27">
        <v>1</v>
      </c>
      <c r="G28" s="57"/>
      <c r="H28" s="53">
        <f>G28*F28</f>
        <v>0</v>
      </c>
    </row>
    <row r="29" spans="2:8" ht="15.75" thickBot="1">
      <c r="B29" s="22">
        <f>B28+1</f>
        <v>26</v>
      </c>
      <c r="C29" s="40" t="s">
        <v>60</v>
      </c>
      <c r="D29" s="11" t="s">
        <v>33</v>
      </c>
      <c r="E29" s="12" t="s">
        <v>3</v>
      </c>
      <c r="F29" s="23">
        <v>1</v>
      </c>
      <c r="G29" s="56"/>
      <c r="H29" s="53">
        <f>G29*F29</f>
        <v>0</v>
      </c>
    </row>
    <row r="30" spans="2:8" ht="15.75" thickBot="1">
      <c r="B30" s="30">
        <f>B29+1</f>
        <v>27</v>
      </c>
      <c r="C30" s="40" t="s">
        <v>60</v>
      </c>
      <c r="D30" s="13" t="s">
        <v>34</v>
      </c>
      <c r="E30" s="14" t="s">
        <v>3</v>
      </c>
      <c r="F30" s="28">
        <v>1</v>
      </c>
      <c r="G30" s="58"/>
      <c r="H30" s="53">
        <f>G30*F30</f>
        <v>0</v>
      </c>
    </row>
    <row r="31" spans="2:8" ht="15.75" thickBot="1">
      <c r="B31" s="35">
        <f>B30+1</f>
        <v>28</v>
      </c>
      <c r="C31" s="48"/>
      <c r="D31" s="36" t="s">
        <v>28</v>
      </c>
      <c r="E31" s="37" t="s">
        <v>3</v>
      </c>
      <c r="F31" s="38">
        <v>1</v>
      </c>
      <c r="G31" s="39">
        <v>70000</v>
      </c>
      <c r="H31" s="53">
        <f>G31*F31</f>
        <v>70000</v>
      </c>
    </row>
    <row r="32" spans="2:8" ht="15.75" thickBot="1">
      <c r="B32" s="30">
        <f>B31+1</f>
        <v>29</v>
      </c>
      <c r="C32" s="43"/>
      <c r="D32" s="13" t="s">
        <v>62</v>
      </c>
      <c r="E32" s="14" t="s">
        <v>3</v>
      </c>
      <c r="F32" s="28">
        <v>1</v>
      </c>
      <c r="G32" s="29">
        <v>105175.576</v>
      </c>
      <c r="H32" s="53">
        <f>G32*F32</f>
        <v>105175.576</v>
      </c>
    </row>
    <row r="33" spans="2:8" s="5" customFormat="1" ht="15.75" thickBot="1">
      <c r="B33" s="59" t="s">
        <v>59</v>
      </c>
      <c r="C33" s="60"/>
      <c r="D33" s="60"/>
      <c r="E33" s="60"/>
      <c r="F33" s="60"/>
      <c r="G33" s="60"/>
      <c r="H33" s="47">
        <f>SUM(H3:H32)</f>
        <v>175175.576</v>
      </c>
    </row>
    <row r="34" spans="2:8" s="5" customFormat="1" ht="15">
      <c r="B34" s="49"/>
      <c r="C34" s="49"/>
      <c r="D34" s="49"/>
      <c r="E34" s="49"/>
      <c r="F34" s="49"/>
      <c r="G34" s="49"/>
      <c r="H34" s="20"/>
    </row>
    <row r="35" spans="3:8" ht="15">
      <c r="C35" s="1"/>
      <c r="D35" s="2"/>
      <c r="E35" s="3"/>
      <c r="F35" s="3"/>
      <c r="G35" s="3"/>
      <c r="H35" s="10"/>
    </row>
    <row r="36" spans="3:8" ht="15">
      <c r="C36" s="1"/>
      <c r="D36" s="2"/>
      <c r="E36" s="3"/>
      <c r="F36" s="3"/>
      <c r="G36" s="3"/>
      <c r="H36" s="10"/>
    </row>
    <row r="65536" ht="15">
      <c r="C65536" s="40"/>
    </row>
  </sheetData>
  <sheetProtection password="EA81" sheet="1" objects="1" selectLockedCells="1"/>
  <mergeCells count="1">
    <mergeCell ref="B33:G33"/>
  </mergeCells>
  <printOptions horizontalCentered="1"/>
  <pageMargins left="0.5" right="0.25" top="1.3" bottom="0.3" header="0.5" footer="0.3"/>
  <pageSetup fitToHeight="2" horizontalDpi="600" verticalDpi="600" orientation="landscape" scale="67" r:id="rId1"/>
  <headerFooter alignWithMargins="0">
    <oddHeader>&amp;C&amp;"Arial,Bold"&amp;11CITY OF MIAMI PROJECT B-30643
ITB 15-16-016 LUMMUS PARK LANDING PROJECT - D5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J. Ross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 Ross Associates, Inc.</dc:creator>
  <cp:keywords/>
  <dc:description/>
  <cp:lastModifiedBy>Sade Chaney </cp:lastModifiedBy>
  <cp:lastPrinted>2016-01-27T16:57:27Z</cp:lastPrinted>
  <dcterms:created xsi:type="dcterms:W3CDTF">2004-07-16T17:19:55Z</dcterms:created>
  <dcterms:modified xsi:type="dcterms:W3CDTF">2016-01-27T22:13:27Z</dcterms:modified>
  <cp:category/>
  <cp:version/>
  <cp:contentType/>
  <cp:contentStatus/>
</cp:coreProperties>
</file>