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970" yWindow="65401" windowWidth="12780" windowHeight="12690" tabRatio="598" activeTab="0"/>
  </bookViews>
  <sheets>
    <sheet name="B-30637-MBV-Phase II" sheetId="1" r:id="rId1"/>
  </sheets>
  <definedNames>
    <definedName name="_xlnm.Print_Area" localSheetId="0">'B-30637-MBV-Phase II'!$A$2:$G$31</definedName>
    <definedName name="_xlnm.Print_Titles" localSheetId="0">'B-30637-MBV-Phase II'!$2:$2</definedName>
  </definedNames>
  <calcPr fullCalcOnLoad="1"/>
</workbook>
</file>

<file path=xl/sharedStrings.xml><?xml version="1.0" encoding="utf-8"?>
<sst xmlns="http://schemas.openxmlformats.org/spreadsheetml/2006/main" count="89" uniqueCount="68">
  <si>
    <t>PAY ITEM DESCRIPTION</t>
  </si>
  <si>
    <t>UNIT</t>
  </si>
  <si>
    <t>Mobilization</t>
  </si>
  <si>
    <t>LS</t>
  </si>
  <si>
    <t>LF</t>
  </si>
  <si>
    <t>SY</t>
  </si>
  <si>
    <t>EA</t>
  </si>
  <si>
    <t>TN</t>
  </si>
  <si>
    <t>PAY ITEM</t>
  </si>
  <si>
    <t>Milling Existing Asphalt Pavement (1" Average)</t>
  </si>
  <si>
    <t>Clearing and Grubbing</t>
  </si>
  <si>
    <t>101-1</t>
  </si>
  <si>
    <t>102-1</t>
  </si>
  <si>
    <t>110-1-1</t>
  </si>
  <si>
    <t>327-70-19</t>
  </si>
  <si>
    <t>334-1-13</t>
  </si>
  <si>
    <t>522-1</t>
  </si>
  <si>
    <t>580-1-2</t>
  </si>
  <si>
    <t>285-711</t>
  </si>
  <si>
    <t>520-1-10</t>
  </si>
  <si>
    <t>Concrete Curb Type "F"</t>
  </si>
  <si>
    <t>TOTAL AMOUNT</t>
  </si>
  <si>
    <t>QUANTITY</t>
  </si>
  <si>
    <t>102-14</t>
  </si>
  <si>
    <t>Traffic Control Officer</t>
  </si>
  <si>
    <t>MH</t>
  </si>
  <si>
    <t>400-3-1</t>
  </si>
  <si>
    <t>415-1-6</t>
  </si>
  <si>
    <t>425-2-71</t>
  </si>
  <si>
    <t>425-2-101</t>
  </si>
  <si>
    <t>425-2-102</t>
  </si>
  <si>
    <t>430-175-124</t>
  </si>
  <si>
    <t>430-175-130</t>
  </si>
  <si>
    <t>430-175-142</t>
  </si>
  <si>
    <t>430-175-154</t>
  </si>
  <si>
    <t>444-70-11</t>
  </si>
  <si>
    <t>444-71-11</t>
  </si>
  <si>
    <t>448-73</t>
  </si>
  <si>
    <t>550-10-929</t>
  </si>
  <si>
    <t>550-60-911</t>
  </si>
  <si>
    <t>550-60-922</t>
  </si>
  <si>
    <t>Optional Base Group 11 (12" Limerock LBR 100)</t>
  </si>
  <si>
    <r>
      <t xml:space="preserve">Superpave Asphaltic Concrete, Traffic C </t>
    </r>
    <r>
      <rPr>
        <sz val="8"/>
        <rFont val="Arial"/>
        <family val="2"/>
      </rPr>
      <t>(110lbs/sy-in., 1" min., includes roadway and parking lanes)</t>
    </r>
  </si>
  <si>
    <r>
      <t>Manholes, Special &gt;10'</t>
    </r>
    <r>
      <rPr>
        <sz val="8"/>
        <rFont val="Arial"/>
        <family val="2"/>
      </rPr>
      <t xml:space="preserve"> (includes BMP structure)</t>
    </r>
  </si>
  <si>
    <t>Pipe Culvert, Optional Material, Round Shape 30" S/CD</t>
  </si>
  <si>
    <t>Pipe Culvert, Optional Material, Round Shape 54" S/CD</t>
  </si>
  <si>
    <t>Deep Well - Open Hole, 24"</t>
  </si>
  <si>
    <t>Deep Well - Casing, 24"</t>
  </si>
  <si>
    <t xml:space="preserve">Sidewalk Concrete, 4" Thick </t>
  </si>
  <si>
    <t>Fencing, Special Type, 5.1-6.0', Special Features (refer to plan details)</t>
  </si>
  <si>
    <t>Fence Gate, Special Type, Single, 0-6.0' Opening (refer to plan details)</t>
  </si>
  <si>
    <t>Fence Gate, Special Type, Double, 6-12.0' Opening (refer to plan details)</t>
  </si>
  <si>
    <t xml:space="preserve">Landscaping Complete </t>
  </si>
  <si>
    <t>CY</t>
  </si>
  <si>
    <t>LB</t>
  </si>
  <si>
    <t>Archeologist Oversite Allowance (Do Not Bid)</t>
  </si>
  <si>
    <t>Maintenance of Traffic (includes spotter for MDT guideway)</t>
  </si>
  <si>
    <r>
      <t xml:space="preserve">Concrete Class III, Culverts </t>
    </r>
    <r>
      <rPr>
        <sz val="8"/>
        <rFont val="Arial"/>
        <family val="2"/>
      </rPr>
      <t>(36"x60" box culvert)</t>
    </r>
  </si>
  <si>
    <r>
      <t>Reinforcing Steel - Miscellaneous</t>
    </r>
    <r>
      <rPr>
        <sz val="8"/>
        <rFont val="Arial"/>
        <family val="2"/>
      </rPr>
      <t xml:space="preserve"> (36"x60" box culvert)</t>
    </r>
  </si>
  <si>
    <r>
      <t xml:space="preserve">Manholes, J-7, &lt;10' </t>
    </r>
    <r>
      <rPr>
        <sz val="8"/>
        <rFont val="Arial"/>
        <family val="2"/>
      </rPr>
      <t>(refer to plans for dimensions)</t>
    </r>
  </si>
  <si>
    <r>
      <t>Manholes, Special &lt;10'</t>
    </r>
    <r>
      <rPr>
        <sz val="8"/>
        <rFont val="Arial"/>
        <family val="2"/>
      </rPr>
      <t xml:space="preserve"> (includes structures S-1 and S-4 and internal components, per plans)</t>
    </r>
  </si>
  <si>
    <r>
      <t xml:space="preserve">Pipe Culvert, D.I.P., Round Shape 24" S/CD </t>
    </r>
    <r>
      <rPr>
        <sz val="8"/>
        <rFont val="Arial"/>
        <family val="2"/>
      </rPr>
      <t>(D.I.P. for forcemain, includes fittings)</t>
    </r>
  </si>
  <si>
    <r>
      <t xml:space="preserve">Pipe Culvert, D.I.P., Round Shape 42" S/CD </t>
    </r>
    <r>
      <rPr>
        <sz val="8"/>
        <rFont val="Arial"/>
        <family val="2"/>
      </rPr>
      <t>(D.I.P. for forcemain, includes fittings)</t>
    </r>
  </si>
  <si>
    <r>
      <t xml:space="preserve">Pumping Station </t>
    </r>
    <r>
      <rPr>
        <sz val="8"/>
        <rFont val="Arial"/>
        <family val="2"/>
      </rPr>
      <t>(includes furnishing, installing, and testing of the wet well structure, valve vault, and all internal and external components in accordance with manufacturer's specifications and details on the plans.   Bid price shall include the complete pumping station in place ready for service, including excavation, sheeting, shoring, or bracing, dewatering, disposing of excess or unsuitable fill material, all structural anchors, hatch doors, submersible pumps, cables, float switches, lifting chains, base elbows, control panel, cathodic protection, all pipe connections, weather-proof and sound-attenuated standby generator, complete water service connection and hose bib, all discharge piping, internal drain piping, all valves, all electrical equipment, cleaning and testing)</t>
    </r>
  </si>
  <si>
    <t>Owner Contingency (Do Not Bid)</t>
  </si>
  <si>
    <t>City of Miami Permit Allowance (Do Not Bid)</t>
  </si>
  <si>
    <t>UNIT COST</t>
  </si>
  <si>
    <t>Total Bid Construction Cost</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</si>
</sst>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0.0"/>
    <numFmt numFmtId="167" formatCode="\A\-#"/>
    <numFmt numFmtId="168" formatCode="\B\-#"/>
    <numFmt numFmtId="169" formatCode="\C\-#"/>
    <numFmt numFmtId="170" formatCode="&quot;D-&quot;#"/>
    <numFmt numFmtId="171" formatCode="&quot;$&quot;#,##0.00"/>
    <numFmt numFmtId="172" formatCode="&quot;$&quot;#,##0.0"/>
    <numFmt numFmtId="173" formatCode="&quot;$&quot;#,##0"/>
    <numFmt numFmtId="174" formatCode="&quot;$&quot;#,##0.0_);[Red]\(&quot;$&quot;#,##0.0\)"/>
    <numFmt numFmtId="175" formatCode="&quot;$&quot;#,##0.0_);\(&quot;$&quot;#,##0.0\)"/>
    <numFmt numFmtId="176" formatCode="0.0%"/>
    <numFmt numFmtId="177" formatCode="#,##0.0"/>
    <numFmt numFmtId="178" formatCode="0.000000"/>
    <numFmt numFmtId="179" formatCode="0.00000"/>
    <numFmt numFmtId="180" formatCode="0.0000000"/>
    <numFmt numFmtId="181" formatCode="0.00000000"/>
    <numFmt numFmtId="182" formatCode="&quot;$&quot;#,##0.000"/>
    <numFmt numFmtId="183" formatCode="&quot;Yes&quot;;&quot;Yes&quot;;&quot;No&quot;"/>
    <numFmt numFmtId="184" formatCode="&quot;True&quot;;&quot;True&quot;;&quot;False&quot;"/>
    <numFmt numFmtId="185" formatCode="&quot;On&quot;;&quot;On&quot;;&quot;Off&quot;"/>
    <numFmt numFmtId="186" formatCode="[$€-2]\ #,##0.00_);[Red]\([$€-2]\ #,##0.00\)"/>
  </numFmts>
  <fonts count="41">
    <font>
      <sz val="10"/>
      <name val="Arial"/>
      <family val="0"/>
    </font>
    <font>
      <u val="single"/>
      <sz val="10"/>
      <color indexed="36"/>
      <name val="Arial"/>
      <family val="2"/>
    </font>
    <font>
      <u val="single"/>
      <sz val="10"/>
      <color indexed="12"/>
      <name val="Arial"/>
      <family val="2"/>
    </font>
    <font>
      <b/>
      <sz val="11"/>
      <name val="Arial"/>
      <family val="2"/>
    </font>
    <font>
      <sz val="11"/>
      <name val="Arial"/>
      <family val="2"/>
    </font>
    <font>
      <b/>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thin"/>
      <bottom style="thin"/>
    </border>
    <border>
      <left style="medium"/>
      <right style="thin"/>
      <top style="thin"/>
      <bottom style="thin"/>
    </border>
    <border>
      <left style="thin"/>
      <right style="medium"/>
      <top style="medium"/>
      <bottom style="thin"/>
    </border>
    <border>
      <left style="thin"/>
      <right style="medium"/>
      <top style="thin"/>
      <bottom style="medium"/>
    </border>
    <border>
      <left style="medium"/>
      <right style="thin"/>
      <top style="thin"/>
      <bottom style="medium"/>
    </border>
    <border>
      <left style="thin"/>
      <right style="thin"/>
      <top style="thin"/>
      <bottom style="mediu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1"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1">
    <xf numFmtId="0" fontId="0" fillId="0" borderId="0" xfId="0" applyAlignment="1">
      <alignment/>
    </xf>
    <xf numFmtId="0" fontId="4" fillId="0" borderId="0" xfId="0" applyFont="1" applyAlignment="1">
      <alignment wrapText="1"/>
    </xf>
    <xf numFmtId="0" fontId="0" fillId="0" borderId="0" xfId="0" applyAlignment="1">
      <alignment horizontal="center" vertical="center"/>
    </xf>
    <xf numFmtId="0" fontId="0" fillId="0" borderId="0" xfId="0" applyAlignment="1">
      <alignment horizontal="left" vertical="center"/>
    </xf>
    <xf numFmtId="171" fontId="0" fillId="0" borderId="0" xfId="0" applyNumberFormat="1" applyAlignment="1">
      <alignment horizontal="center" vertical="center"/>
    </xf>
    <xf numFmtId="0" fontId="0" fillId="0" borderId="0" xfId="0" applyFont="1" applyAlignment="1">
      <alignment/>
    </xf>
    <xf numFmtId="0" fontId="0" fillId="0" borderId="10" xfId="0" applyBorder="1" applyAlignment="1">
      <alignment horizontal="center"/>
    </xf>
    <xf numFmtId="0" fontId="0" fillId="0" borderId="0" xfId="0" applyBorder="1" applyAlignment="1">
      <alignment horizontal="left" vertical="center"/>
    </xf>
    <xf numFmtId="8"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Border="1" applyAlignment="1">
      <alignment horizontal="center" vertical="center"/>
    </xf>
    <xf numFmtId="0" fontId="0" fillId="0" borderId="0" xfId="0" applyFont="1" applyBorder="1" applyAlignment="1">
      <alignment horizontal="center" vertical="center"/>
    </xf>
    <xf numFmtId="171" fontId="0" fillId="0" borderId="0" xfId="0" applyNumberFormat="1" applyBorder="1" applyAlignment="1">
      <alignment horizontal="center" vertical="center"/>
    </xf>
    <xf numFmtId="1" fontId="0" fillId="0" borderId="0" xfId="0" applyNumberFormat="1" applyBorder="1" applyAlignment="1">
      <alignment horizontal="center" vertical="center"/>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0" fillId="0" borderId="10" xfId="0" applyBorder="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horizontal="left" vertical="center"/>
    </xf>
    <xf numFmtId="8" fontId="0" fillId="0" borderId="10" xfId="0" applyNumberFormat="1" applyBorder="1" applyAlignment="1">
      <alignment horizontal="center" vertical="center"/>
    </xf>
    <xf numFmtId="0" fontId="0" fillId="0" borderId="10" xfId="0" applyBorder="1" applyAlignment="1">
      <alignment horizontal="left" vertical="center"/>
    </xf>
    <xf numFmtId="0" fontId="0" fillId="0" borderId="10" xfId="0" applyFont="1" applyBorder="1" applyAlignment="1">
      <alignment/>
    </xf>
    <xf numFmtId="0" fontId="0" fillId="0" borderId="10" xfId="0" applyFont="1" applyFill="1" applyBorder="1" applyAlignment="1">
      <alignment/>
    </xf>
    <xf numFmtId="0" fontId="0" fillId="0" borderId="10" xfId="0" applyFont="1" applyFill="1" applyBorder="1" applyAlignment="1">
      <alignment horizontal="center" vertical="center"/>
    </xf>
    <xf numFmtId="0" fontId="0" fillId="0" borderId="10" xfId="0" applyBorder="1" applyAlignment="1">
      <alignment/>
    </xf>
    <xf numFmtId="0" fontId="0" fillId="0" borderId="10" xfId="0" applyBorder="1" applyAlignment="1">
      <alignment horizontal="left"/>
    </xf>
    <xf numFmtId="0" fontId="0" fillId="0" borderId="10" xfId="0" applyFont="1" applyBorder="1" applyAlignment="1">
      <alignment horizontal="left"/>
    </xf>
    <xf numFmtId="171" fontId="0" fillId="0" borderId="13" xfId="0" applyNumberFormat="1" applyBorder="1" applyAlignment="1">
      <alignment horizontal="right" vertical="center"/>
    </xf>
    <xf numFmtId="0" fontId="0" fillId="0" borderId="14" xfId="0" applyFont="1" applyBorder="1" applyAlignment="1">
      <alignment horizontal="center" vertical="center"/>
    </xf>
    <xf numFmtId="171" fontId="0" fillId="0" borderId="13" xfId="0" applyNumberFormat="1" applyBorder="1" applyAlignment="1">
      <alignment horizontal="center" vertical="center"/>
    </xf>
    <xf numFmtId="0" fontId="5" fillId="33" borderId="15" xfId="0" applyFont="1" applyFill="1" applyBorder="1" applyAlignment="1">
      <alignment horizontal="center" vertical="center" wrapText="1"/>
    </xf>
    <xf numFmtId="0" fontId="0" fillId="0" borderId="14" xfId="0" applyBorder="1" applyAlignment="1">
      <alignment horizontal="center"/>
    </xf>
    <xf numFmtId="171" fontId="0" fillId="0" borderId="16" xfId="0" applyNumberFormat="1" applyBorder="1" applyAlignment="1">
      <alignment horizontal="center" vertical="center"/>
    </xf>
    <xf numFmtId="1" fontId="0" fillId="0" borderId="10" xfId="0" applyNumberFormat="1" applyFont="1" applyFill="1" applyBorder="1" applyAlignment="1">
      <alignment horizontal="center" vertical="center"/>
    </xf>
    <xf numFmtId="1" fontId="0" fillId="0" borderId="10" xfId="0" applyNumberFormat="1" applyBorder="1" applyAlignment="1">
      <alignment horizontal="center" vertical="center"/>
    </xf>
    <xf numFmtId="0" fontId="0" fillId="0" borderId="10" xfId="0" applyFont="1" applyBorder="1" applyAlignment="1">
      <alignment horizontal="left" wrapText="1"/>
    </xf>
    <xf numFmtId="0" fontId="3" fillId="0" borderId="17" xfId="0" applyFont="1" applyBorder="1" applyAlignment="1">
      <alignment horizontal="right" vertical="center"/>
    </xf>
    <xf numFmtId="0" fontId="3" fillId="0" borderId="18" xfId="0" applyFont="1" applyBorder="1" applyAlignment="1">
      <alignment horizontal="right" vertical="center"/>
    </xf>
    <xf numFmtId="8" fontId="0" fillId="0" borderId="10" xfId="0" applyNumberFormat="1" applyBorder="1" applyAlignment="1" applyProtection="1">
      <alignment horizontal="center" vertical="center"/>
      <protection locked="0"/>
    </xf>
    <xf numFmtId="8" fontId="0" fillId="0" borderId="10" xfId="0" applyNumberFormat="1" applyFill="1" applyBorder="1" applyAlignment="1" applyProtection="1">
      <alignment horizontal="center" vertical="center"/>
      <protection locked="0"/>
    </xf>
    <xf numFmtId="8" fontId="0" fillId="0" borderId="10" xfId="0" applyNumberFormat="1" applyFont="1" applyBorder="1" applyAlignment="1" applyProtection="1">
      <alignment horizontal="center" vertical="center"/>
      <protection locked="0"/>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Percent 2" xfId="60"/>
    <cellStyle name="Percent 2 2" xfId="61"/>
    <cellStyle name="Percent 3" xfId="62"/>
    <cellStyle name="Percent 3 2" xfId="63"/>
    <cellStyle name="Percent 4" xfId="64"/>
    <cellStyle name="Percent 4 2"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G32"/>
  <sheetViews>
    <sheetView showZeros="0" tabSelected="1" zoomScaleSheetLayoutView="100" zoomScalePageLayoutView="0" workbookViewId="0" topLeftCell="A1">
      <selection activeCell="E20" sqref="E20"/>
    </sheetView>
  </sheetViews>
  <sheetFormatPr defaultColWidth="9.140625" defaultRowHeight="12.75"/>
  <cols>
    <col min="2" max="2" width="12.00390625" style="0" bestFit="1" customWidth="1"/>
    <col min="3" max="3" width="58.28125" style="3" customWidth="1"/>
    <col min="4" max="4" width="7.421875" style="2" customWidth="1"/>
    <col min="5" max="5" width="13.57421875" style="2" customWidth="1"/>
    <col min="6" max="6" width="10.140625" style="2" bestFit="1" customWidth="1"/>
    <col min="7" max="7" width="24.00390625" style="4" customWidth="1"/>
  </cols>
  <sheetData>
    <row r="1" ht="13.5" thickBot="1"/>
    <row r="2" spans="1:7" s="1" customFormat="1" ht="30" customHeight="1">
      <c r="A2" s="14" t="s">
        <v>8</v>
      </c>
      <c r="B2" s="15" t="s">
        <v>8</v>
      </c>
      <c r="C2" s="15" t="s">
        <v>0</v>
      </c>
      <c r="D2" s="15" t="s">
        <v>1</v>
      </c>
      <c r="E2" s="15" t="s">
        <v>66</v>
      </c>
      <c r="F2" s="15" t="s">
        <v>22</v>
      </c>
      <c r="G2" s="30" t="s">
        <v>21</v>
      </c>
    </row>
    <row r="3" spans="1:7" ht="12.75" customHeight="1">
      <c r="A3" s="31">
        <v>1</v>
      </c>
      <c r="B3" s="24" t="s">
        <v>11</v>
      </c>
      <c r="C3" s="18" t="s">
        <v>2</v>
      </c>
      <c r="D3" s="17" t="s">
        <v>3</v>
      </c>
      <c r="E3" s="38"/>
      <c r="F3" s="33">
        <v>1</v>
      </c>
      <c r="G3" s="27">
        <f aca="true" t="shared" si="0" ref="G3:G24">F3*E3</f>
        <v>0</v>
      </c>
    </row>
    <row r="4" spans="1:7" ht="12.75" customHeight="1">
      <c r="A4" s="28">
        <f>A3+1</f>
        <v>2</v>
      </c>
      <c r="B4" s="24" t="s">
        <v>12</v>
      </c>
      <c r="C4" s="18" t="s">
        <v>56</v>
      </c>
      <c r="D4" s="17" t="s">
        <v>3</v>
      </c>
      <c r="E4" s="38"/>
      <c r="F4" s="33">
        <v>1</v>
      </c>
      <c r="G4" s="27">
        <f t="shared" si="0"/>
        <v>0</v>
      </c>
    </row>
    <row r="5" spans="1:7" ht="12.75" customHeight="1">
      <c r="A5" s="28">
        <f aca="true" t="shared" si="1" ref="A5:A30">A4+1</f>
        <v>3</v>
      </c>
      <c r="B5" s="21" t="s">
        <v>23</v>
      </c>
      <c r="C5" s="18" t="s">
        <v>24</v>
      </c>
      <c r="D5" s="17" t="s">
        <v>25</v>
      </c>
      <c r="E5" s="38"/>
      <c r="F5" s="33">
        <v>960</v>
      </c>
      <c r="G5" s="27">
        <f t="shared" si="0"/>
        <v>0</v>
      </c>
    </row>
    <row r="6" spans="1:7" ht="12.75" customHeight="1">
      <c r="A6" s="28">
        <f t="shared" si="1"/>
        <v>4</v>
      </c>
      <c r="B6" s="24" t="s">
        <v>13</v>
      </c>
      <c r="C6" s="18" t="s">
        <v>10</v>
      </c>
      <c r="D6" s="17" t="s">
        <v>3</v>
      </c>
      <c r="E6" s="38"/>
      <c r="F6" s="33">
        <v>1</v>
      </c>
      <c r="G6" s="27">
        <f t="shared" si="0"/>
        <v>0</v>
      </c>
    </row>
    <row r="7" spans="1:7" ht="12.75" customHeight="1">
      <c r="A7" s="28">
        <f t="shared" si="1"/>
        <v>5</v>
      </c>
      <c r="B7" s="24" t="s">
        <v>18</v>
      </c>
      <c r="C7" s="18" t="s">
        <v>41</v>
      </c>
      <c r="D7" s="17" t="s">
        <v>5</v>
      </c>
      <c r="E7" s="39"/>
      <c r="F7" s="33">
        <v>64</v>
      </c>
      <c r="G7" s="27">
        <f t="shared" si="0"/>
        <v>0</v>
      </c>
    </row>
    <row r="8" spans="1:7" ht="12.75" customHeight="1">
      <c r="A8" s="28">
        <f t="shared" si="1"/>
        <v>6</v>
      </c>
      <c r="B8" s="24" t="s">
        <v>14</v>
      </c>
      <c r="C8" s="18" t="s">
        <v>9</v>
      </c>
      <c r="D8" s="17" t="s">
        <v>5</v>
      </c>
      <c r="E8" s="39"/>
      <c r="F8" s="33">
        <v>465.1</v>
      </c>
      <c r="G8" s="27">
        <f t="shared" si="0"/>
        <v>0</v>
      </c>
    </row>
    <row r="9" spans="1:7" ht="12.75" customHeight="1">
      <c r="A9" s="28">
        <f t="shared" si="1"/>
        <v>7</v>
      </c>
      <c r="B9" s="24" t="s">
        <v>15</v>
      </c>
      <c r="C9" s="18" t="s">
        <v>42</v>
      </c>
      <c r="D9" s="17" t="s">
        <v>7</v>
      </c>
      <c r="E9" s="39"/>
      <c r="F9" s="33">
        <v>29.1005</v>
      </c>
      <c r="G9" s="27">
        <f t="shared" si="0"/>
        <v>0</v>
      </c>
    </row>
    <row r="10" spans="1:7" ht="12.75" customHeight="1">
      <c r="A10" s="28">
        <f t="shared" si="1"/>
        <v>8</v>
      </c>
      <c r="B10" s="24" t="s">
        <v>26</v>
      </c>
      <c r="C10" s="18" t="s">
        <v>57</v>
      </c>
      <c r="D10" s="17" t="s">
        <v>53</v>
      </c>
      <c r="E10" s="39"/>
      <c r="F10" s="33">
        <v>8</v>
      </c>
      <c r="G10" s="27">
        <f t="shared" si="0"/>
        <v>0</v>
      </c>
    </row>
    <row r="11" spans="1:7" ht="12.75" customHeight="1">
      <c r="A11" s="28">
        <f t="shared" si="1"/>
        <v>9</v>
      </c>
      <c r="B11" s="21" t="s">
        <v>27</v>
      </c>
      <c r="C11" s="18" t="s">
        <v>58</v>
      </c>
      <c r="D11" s="17" t="s">
        <v>54</v>
      </c>
      <c r="E11" s="38"/>
      <c r="F11" s="33">
        <v>550</v>
      </c>
      <c r="G11" s="27">
        <f t="shared" si="0"/>
        <v>0</v>
      </c>
    </row>
    <row r="12" spans="1:7" ht="12.75" customHeight="1">
      <c r="A12" s="28">
        <f t="shared" si="1"/>
        <v>10</v>
      </c>
      <c r="B12" s="25" t="s">
        <v>28</v>
      </c>
      <c r="C12" s="18" t="s">
        <v>59</v>
      </c>
      <c r="D12" s="16" t="s">
        <v>6</v>
      </c>
      <c r="E12" s="38"/>
      <c r="F12" s="33">
        <v>4</v>
      </c>
      <c r="G12" s="27">
        <f t="shared" si="0"/>
        <v>0</v>
      </c>
    </row>
    <row r="13" spans="1:7" s="5" customFormat="1" ht="12.75" customHeight="1">
      <c r="A13" s="28">
        <f t="shared" si="1"/>
        <v>11</v>
      </c>
      <c r="B13" s="26" t="s">
        <v>29</v>
      </c>
      <c r="C13" s="18" t="s">
        <v>60</v>
      </c>
      <c r="D13" s="17" t="s">
        <v>6</v>
      </c>
      <c r="E13" s="40"/>
      <c r="F13" s="33">
        <v>2</v>
      </c>
      <c r="G13" s="27">
        <f t="shared" si="0"/>
        <v>0</v>
      </c>
    </row>
    <row r="14" spans="1:7" ht="12.75" customHeight="1">
      <c r="A14" s="28">
        <f t="shared" si="1"/>
        <v>12</v>
      </c>
      <c r="B14" s="25" t="s">
        <v>30</v>
      </c>
      <c r="C14" s="18" t="s">
        <v>43</v>
      </c>
      <c r="D14" s="17" t="s">
        <v>6</v>
      </c>
      <c r="E14" s="38"/>
      <c r="F14" s="33">
        <v>1</v>
      </c>
      <c r="G14" s="27">
        <f t="shared" si="0"/>
        <v>0</v>
      </c>
    </row>
    <row r="15" spans="1:7" ht="12.75" customHeight="1">
      <c r="A15" s="28">
        <f t="shared" si="1"/>
        <v>13</v>
      </c>
      <c r="B15" s="26" t="s">
        <v>31</v>
      </c>
      <c r="C15" s="21" t="s">
        <v>61</v>
      </c>
      <c r="D15" s="17" t="s">
        <v>4</v>
      </c>
      <c r="E15" s="38"/>
      <c r="F15" s="33">
        <v>103</v>
      </c>
      <c r="G15" s="27">
        <f t="shared" si="0"/>
        <v>0</v>
      </c>
    </row>
    <row r="16" spans="1:7" ht="12.75" customHeight="1">
      <c r="A16" s="28">
        <f t="shared" si="1"/>
        <v>14</v>
      </c>
      <c r="B16" s="26" t="s">
        <v>32</v>
      </c>
      <c r="C16" s="21" t="s">
        <v>44</v>
      </c>
      <c r="D16" s="17" t="s">
        <v>4</v>
      </c>
      <c r="E16" s="38"/>
      <c r="F16" s="33">
        <v>17</v>
      </c>
      <c r="G16" s="27">
        <f t="shared" si="0"/>
        <v>0</v>
      </c>
    </row>
    <row r="17" spans="1:7" ht="12.75" customHeight="1">
      <c r="A17" s="28">
        <f t="shared" si="1"/>
        <v>15</v>
      </c>
      <c r="B17" s="26" t="s">
        <v>33</v>
      </c>
      <c r="C17" s="21" t="s">
        <v>62</v>
      </c>
      <c r="D17" s="17" t="s">
        <v>4</v>
      </c>
      <c r="E17" s="39"/>
      <c r="F17" s="33">
        <v>28</v>
      </c>
      <c r="G17" s="27">
        <f t="shared" si="0"/>
        <v>0</v>
      </c>
    </row>
    <row r="18" spans="1:7" ht="12.75" customHeight="1">
      <c r="A18" s="28">
        <f t="shared" si="1"/>
        <v>16</v>
      </c>
      <c r="B18" s="26" t="s">
        <v>34</v>
      </c>
      <c r="C18" s="22" t="s">
        <v>45</v>
      </c>
      <c r="D18" s="23" t="s">
        <v>4</v>
      </c>
      <c r="E18" s="39"/>
      <c r="F18" s="33">
        <v>30</v>
      </c>
      <c r="G18" s="27">
        <f t="shared" si="0"/>
        <v>0</v>
      </c>
    </row>
    <row r="19" spans="1:7" ht="12.75" customHeight="1">
      <c r="A19" s="28">
        <f t="shared" si="1"/>
        <v>17</v>
      </c>
      <c r="B19" s="26" t="s">
        <v>35</v>
      </c>
      <c r="C19" s="21" t="s">
        <v>46</v>
      </c>
      <c r="D19" s="17" t="s">
        <v>4</v>
      </c>
      <c r="E19" s="39"/>
      <c r="F19" s="33">
        <v>30</v>
      </c>
      <c r="G19" s="27">
        <f t="shared" si="0"/>
        <v>0</v>
      </c>
    </row>
    <row r="20" spans="1:7" ht="12.75" customHeight="1">
      <c r="A20" s="28">
        <f t="shared" si="1"/>
        <v>18</v>
      </c>
      <c r="B20" s="26" t="s">
        <v>36</v>
      </c>
      <c r="C20" s="21" t="s">
        <v>47</v>
      </c>
      <c r="D20" s="17" t="s">
        <v>4</v>
      </c>
      <c r="E20" s="39"/>
      <c r="F20" s="33">
        <v>160</v>
      </c>
      <c r="G20" s="27">
        <f t="shared" si="0"/>
        <v>0</v>
      </c>
    </row>
    <row r="21" spans="1:7" ht="96" customHeight="1">
      <c r="A21" s="28">
        <f t="shared" si="1"/>
        <v>19</v>
      </c>
      <c r="B21" s="18" t="s">
        <v>37</v>
      </c>
      <c r="C21" s="35" t="s">
        <v>63</v>
      </c>
      <c r="D21" s="17" t="s">
        <v>3</v>
      </c>
      <c r="E21" s="38"/>
      <c r="F21" s="33">
        <v>1</v>
      </c>
      <c r="G21" s="27">
        <f t="shared" si="0"/>
        <v>0</v>
      </c>
    </row>
    <row r="22" spans="1:7" ht="12.75" customHeight="1">
      <c r="A22" s="28">
        <f t="shared" si="1"/>
        <v>20</v>
      </c>
      <c r="B22" s="26" t="s">
        <v>19</v>
      </c>
      <c r="C22" s="20" t="s">
        <v>20</v>
      </c>
      <c r="D22" s="16" t="s">
        <v>4</v>
      </c>
      <c r="E22" s="38"/>
      <c r="F22" s="33">
        <v>134.3</v>
      </c>
      <c r="G22" s="27">
        <f t="shared" si="0"/>
        <v>0</v>
      </c>
    </row>
    <row r="23" spans="1:7" ht="12.75" customHeight="1">
      <c r="A23" s="28">
        <f t="shared" si="1"/>
        <v>21</v>
      </c>
      <c r="B23" s="24" t="s">
        <v>16</v>
      </c>
      <c r="C23" s="18" t="s">
        <v>48</v>
      </c>
      <c r="D23" s="16" t="s">
        <v>5</v>
      </c>
      <c r="E23" s="38"/>
      <c r="F23" s="33">
        <v>123.6</v>
      </c>
      <c r="G23" s="27">
        <f t="shared" si="0"/>
        <v>0</v>
      </c>
    </row>
    <row r="24" spans="1:7" ht="12.75" customHeight="1">
      <c r="A24" s="28">
        <f t="shared" si="1"/>
        <v>22</v>
      </c>
      <c r="B24" s="24" t="s">
        <v>38</v>
      </c>
      <c r="C24" s="18" t="s">
        <v>49</v>
      </c>
      <c r="D24" s="16" t="s">
        <v>4</v>
      </c>
      <c r="E24" s="38"/>
      <c r="F24" s="33">
        <v>55</v>
      </c>
      <c r="G24" s="27">
        <f t="shared" si="0"/>
        <v>0</v>
      </c>
    </row>
    <row r="25" spans="1:7" ht="12.75" customHeight="1">
      <c r="A25" s="28">
        <f t="shared" si="1"/>
        <v>23</v>
      </c>
      <c r="B25" s="24" t="s">
        <v>39</v>
      </c>
      <c r="C25" s="18" t="s">
        <v>50</v>
      </c>
      <c r="D25" s="16" t="s">
        <v>6</v>
      </c>
      <c r="E25" s="38"/>
      <c r="F25" s="33">
        <v>1</v>
      </c>
      <c r="G25" s="27">
        <f>F25*E25</f>
        <v>0</v>
      </c>
    </row>
    <row r="26" spans="1:7" ht="12.75" customHeight="1">
      <c r="A26" s="28">
        <f t="shared" si="1"/>
        <v>24</v>
      </c>
      <c r="B26" s="24" t="s">
        <v>40</v>
      </c>
      <c r="C26" s="18" t="s">
        <v>51</v>
      </c>
      <c r="D26" s="16" t="s">
        <v>6</v>
      </c>
      <c r="E26" s="38"/>
      <c r="F26" s="33">
        <v>1</v>
      </c>
      <c r="G26" s="27">
        <f>F26*E26</f>
        <v>0</v>
      </c>
    </row>
    <row r="27" spans="1:7" ht="12.75" customHeight="1">
      <c r="A27" s="28">
        <f t="shared" si="1"/>
        <v>25</v>
      </c>
      <c r="B27" s="24" t="s">
        <v>17</v>
      </c>
      <c r="C27" s="20" t="s">
        <v>52</v>
      </c>
      <c r="D27" s="16" t="s">
        <v>3</v>
      </c>
      <c r="E27" s="38"/>
      <c r="F27" s="33">
        <v>1</v>
      </c>
      <c r="G27" s="27">
        <f>F27*E27</f>
        <v>0</v>
      </c>
    </row>
    <row r="28" spans="1:7" ht="12.75">
      <c r="A28" s="28">
        <f t="shared" si="1"/>
        <v>26</v>
      </c>
      <c r="B28" s="24"/>
      <c r="C28" s="18" t="s">
        <v>65</v>
      </c>
      <c r="D28" s="17" t="s">
        <v>3</v>
      </c>
      <c r="E28" s="19">
        <v>40000</v>
      </c>
      <c r="F28" s="33">
        <v>1</v>
      </c>
      <c r="G28" s="29">
        <f>E28*F28</f>
        <v>40000</v>
      </c>
    </row>
    <row r="29" spans="1:7" ht="12.75">
      <c r="A29" s="28">
        <f t="shared" si="1"/>
        <v>27</v>
      </c>
      <c r="B29" s="24"/>
      <c r="C29" s="18" t="s">
        <v>55</v>
      </c>
      <c r="D29" s="17" t="s">
        <v>3</v>
      </c>
      <c r="E29" s="19">
        <v>3500</v>
      </c>
      <c r="F29" s="34">
        <v>1</v>
      </c>
      <c r="G29" s="29">
        <f>E29*F29</f>
        <v>3500</v>
      </c>
    </row>
    <row r="30" spans="1:7" ht="12.75">
      <c r="A30" s="28">
        <f t="shared" si="1"/>
        <v>28</v>
      </c>
      <c r="B30" s="6"/>
      <c r="C30" s="20" t="s">
        <v>64</v>
      </c>
      <c r="D30" s="16" t="s">
        <v>3</v>
      </c>
      <c r="E30" s="19">
        <v>200000</v>
      </c>
      <c r="F30" s="34">
        <v>1</v>
      </c>
      <c r="G30" s="29">
        <f>E30*F30</f>
        <v>200000</v>
      </c>
    </row>
    <row r="31" spans="1:7" ht="15.75" thickBot="1">
      <c r="A31" s="36" t="s">
        <v>67</v>
      </c>
      <c r="B31" s="37"/>
      <c r="C31" s="37"/>
      <c r="D31" s="37"/>
      <c r="E31" s="37"/>
      <c r="F31" s="37"/>
      <c r="G31" s="32">
        <f>SUM(G3:G30)</f>
        <v>243500</v>
      </c>
    </row>
    <row r="32" spans="1:7" ht="12.75">
      <c r="A32" s="11"/>
      <c r="B32" s="9"/>
      <c r="C32" s="7"/>
      <c r="D32" s="10"/>
      <c r="E32" s="8"/>
      <c r="F32" s="13"/>
      <c r="G32" s="12"/>
    </row>
  </sheetData>
  <sheetProtection password="DAAB" sheet="1" selectLockedCells="1"/>
  <mergeCells count="1">
    <mergeCell ref="A31:F31"/>
  </mergeCells>
  <printOptions horizontalCentered="1"/>
  <pageMargins left="0.5" right="0.25" top="1.3" bottom="0.3" header="0.5" footer="0.3"/>
  <pageSetup fitToHeight="1" fitToWidth="1" horizontalDpi="1200" verticalDpi="1200" orientation="portrait"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 J. Ross Associates,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 Ross Associates, Inc.</dc:creator>
  <cp:keywords/>
  <dc:description/>
  <cp:lastModifiedBy>Rolle, Anthony</cp:lastModifiedBy>
  <cp:lastPrinted>2015-06-30T14:19:18Z</cp:lastPrinted>
  <dcterms:created xsi:type="dcterms:W3CDTF">2004-07-16T17:19:55Z</dcterms:created>
  <dcterms:modified xsi:type="dcterms:W3CDTF">2015-06-30T14:28:51Z</dcterms:modified>
  <cp:category/>
  <cp:version/>
  <cp:contentType/>
  <cp:contentStatus/>
</cp:coreProperties>
</file>