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erver1_5\USERS\Riverside\Capital Improvement Program\Procurement\2017\Construction\BID - LAP - Bike and Pedestrian Mobility\Bike &amp; Ped Reissue 2017\Addenda\Addendum 1\"/>
    </mc:Choice>
  </mc:AlternateContent>
  <bookViews>
    <workbookView xWindow="0" yWindow="0" windowWidth="28800" windowHeight="13020" tabRatio="403"/>
  </bookViews>
  <sheets>
    <sheet name="Sheet1" sheetId="3" r:id="rId1"/>
  </sheets>
  <definedNames>
    <definedName name="_xlnm.Print_Area" localSheetId="0">Sheet1!$A$1:$G$59</definedName>
  </definedNames>
  <calcPr calcId="152511"/>
</workbook>
</file>

<file path=xl/calcChain.xml><?xml version="1.0" encoding="utf-8"?>
<calcChain xmlns="http://schemas.openxmlformats.org/spreadsheetml/2006/main">
  <c r="F11" i="3" l="1"/>
  <c r="F18" i="3" s="1"/>
  <c r="F54" i="3"/>
  <c r="F53" i="3"/>
  <c r="F52" i="3"/>
  <c r="F51" i="3"/>
  <c r="F47" i="3"/>
  <c r="F46" i="3"/>
  <c r="F45" i="3"/>
  <c r="F44" i="3"/>
  <c r="F43" i="3"/>
  <c r="F42" i="3"/>
  <c r="F41" i="3"/>
  <c r="F40" i="3"/>
  <c r="F37" i="3"/>
  <c r="F36" i="3"/>
  <c r="F35" i="3"/>
  <c r="F34" i="3"/>
  <c r="F33" i="3"/>
  <c r="F32" i="3"/>
  <c r="F29" i="3"/>
  <c r="F28" i="3"/>
  <c r="F27" i="3"/>
  <c r="F26" i="3"/>
  <c r="F25" i="3"/>
  <c r="F24" i="3"/>
  <c r="F23" i="3"/>
  <c r="F22" i="3"/>
  <c r="F21" i="3"/>
  <c r="F20" i="3"/>
  <c r="F17" i="3"/>
  <c r="F16" i="3"/>
  <c r="F15" i="3"/>
  <c r="F14" i="3"/>
  <c r="F13" i="3"/>
  <c r="F12" i="3"/>
  <c r="F38" i="3" l="1"/>
  <c r="F30" i="3"/>
  <c r="F55" i="3"/>
  <c r="F48" i="3"/>
  <c r="F50" i="3" s="1"/>
  <c r="F56" i="3" s="1"/>
</calcChain>
</file>

<file path=xl/sharedStrings.xml><?xml version="1.0" encoding="utf-8"?>
<sst xmlns="http://schemas.openxmlformats.org/spreadsheetml/2006/main" count="90" uniqueCount="51">
  <si>
    <t>L.S.</t>
  </si>
  <si>
    <t>L.F.</t>
  </si>
  <si>
    <t>EA.</t>
  </si>
  <si>
    <t>UNIT</t>
  </si>
  <si>
    <t xml:space="preserve"> </t>
  </si>
  <si>
    <t>Mobilization</t>
  </si>
  <si>
    <t>Detectable Warning Surface</t>
  </si>
  <si>
    <t>Thermoplastic (white) (solid) (24")</t>
  </si>
  <si>
    <t>S.F.</t>
  </si>
  <si>
    <t>Thermoplastic (white) (solid) (6")</t>
  </si>
  <si>
    <t>Thermoplastic (white) (solid) (18")</t>
  </si>
  <si>
    <t>Project 2 - SE 1st Street Intersections with S. Miami Ave./SE 1st Ave./SE 2nd Ave. and Flagler Street with SE 3rd Ave.</t>
  </si>
  <si>
    <t>Project 3 - Various Roadways Bicycle Facility Improvements</t>
  </si>
  <si>
    <t>Project 4 thru 7 - Intersection Pedestrian Improvements</t>
  </si>
  <si>
    <t>Thermoplastic (white) (arrow)</t>
  </si>
  <si>
    <t>Thermoplastic (white) (bike lane symbol)</t>
  </si>
  <si>
    <t>Thermoplastic (white) (bike sharrow symbol)</t>
  </si>
  <si>
    <t>Thermoplastic (white) (solid) (6") 2'-4' Skip</t>
  </si>
  <si>
    <t>Project 3 Sub-Total</t>
  </si>
  <si>
    <t>Traffic Pedestrian Head</t>
  </si>
  <si>
    <t>Additional/Retrofit Exist. Bracket</t>
  </si>
  <si>
    <t>Project 4 Sub-Total</t>
  </si>
  <si>
    <t>Remove and Reconstruct Pedestrian Conc. Ramp</t>
  </si>
  <si>
    <t>DDA BICYCLE &amp; PEDESTRIAN MOBILITY IMPROVEMENTS</t>
  </si>
  <si>
    <t>TRANSPORTATION ENHANCEMENT GRANT</t>
  </si>
  <si>
    <t>QUANT.</t>
  </si>
  <si>
    <t>Miscellaneous</t>
  </si>
  <si>
    <t>Pavement Marking Crosswalk (white) (12"), Includes Sandblasting</t>
  </si>
  <si>
    <t>Reconstruct Conc. Curb &amp; Gutter</t>
  </si>
  <si>
    <t>Overall Sub-Total</t>
  </si>
  <si>
    <t>Misc. Sub-Total</t>
  </si>
  <si>
    <t>R3-17 Sign Assembly (Bicycle Sign)</t>
  </si>
  <si>
    <t>R3-17/R3-17b Sign Assembly (Bicycle sign with End Sign)</t>
  </si>
  <si>
    <t>R4-11 Sign Assembly (Bike Sharing Sign)</t>
  </si>
  <si>
    <t>STANTEC Project No. 216710012</t>
  </si>
  <si>
    <t>R3-16 Sign Assembly (Bicycle Lane  Ahead Sign)</t>
  </si>
  <si>
    <t>Project 9 Brickell Ave</t>
  </si>
  <si>
    <t>R1-5C Sign Assembly (Stop here for Pedestrian)</t>
  </si>
  <si>
    <t>R1-2 Sign Assembly (Pedestrian)</t>
  </si>
  <si>
    <t>Pavement Marking Crosswalk (white) (24"), Includes Sandblasting</t>
  </si>
  <si>
    <t>R1-6A Sign Assembly (State Law Stop for Pedestrian)</t>
  </si>
  <si>
    <t>Remove and relocate Fire Hydrant</t>
  </si>
  <si>
    <t>Signal Modification</t>
  </si>
  <si>
    <t>PI</t>
  </si>
  <si>
    <t>Contractor ESTIMATED AMOUNT</t>
  </si>
  <si>
    <t>UNIT COST</t>
  </si>
  <si>
    <t>Maintenance of Traffic</t>
  </si>
  <si>
    <t>Traffic Control Officer Allowance (Up to $10,000)</t>
  </si>
  <si>
    <t>Owner's Permit Allowance (Up to $2,000)</t>
  </si>
  <si>
    <t>TOTAL BID CONSTRUCTION COST</t>
  </si>
  <si>
    <t>REVISED LINE ITEM BID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</si>
</sst>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Arial Black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wrapText="1"/>
    </xf>
    <xf numFmtId="2" fontId="0" fillId="0" borderId="6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wrapText="1"/>
    </xf>
    <xf numFmtId="0" fontId="0" fillId="0" borderId="0" xfId="0" applyFill="1"/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horizontal="right"/>
    </xf>
    <xf numFmtId="2" fontId="0" fillId="0" borderId="18" xfId="0" applyNumberFormat="1" applyFill="1" applyBorder="1" applyAlignment="1">
      <alignment wrapText="1"/>
    </xf>
    <xf numFmtId="1" fontId="0" fillId="0" borderId="19" xfId="0" applyNumberForma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left"/>
    </xf>
    <xf numFmtId="164" fontId="6" fillId="0" borderId="21" xfId="0" applyNumberFormat="1" applyFont="1" applyFill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22" xfId="0" applyNumberFormat="1" applyFont="1" applyFill="1" applyBorder="1" applyAlignment="1">
      <alignment horizontal="right" vertical="center" wrapText="1"/>
    </xf>
    <xf numFmtId="164" fontId="5" fillId="4" borderId="6" xfId="0" applyNumberFormat="1" applyFont="1" applyFill="1" applyBorder="1" applyAlignment="1">
      <alignment horizontal="right" vertical="center" wrapText="1"/>
    </xf>
    <xf numFmtId="164" fontId="5" fillId="4" borderId="27" xfId="0" applyNumberFormat="1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quotePrefix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" fontId="0" fillId="0" borderId="2" xfId="0" applyNumberForma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56</xdr:row>
      <xdr:rowOff>0</xdr:rowOff>
    </xdr:from>
    <xdr:to>
      <xdr:col>4</xdr:col>
      <xdr:colOff>1133475</xdr:colOff>
      <xdr:row>56</xdr:row>
      <xdr:rowOff>170180</xdr:rowOff>
    </xdr:to>
    <xdr:sp macro="" textlink="">
      <xdr:nvSpPr>
        <xdr:cNvPr id="2" name="Right Arrow 1"/>
        <xdr:cNvSpPr/>
      </xdr:nvSpPr>
      <xdr:spPr>
        <a:xfrm>
          <a:off x="4810125" y="12020550"/>
          <a:ext cx="857250" cy="1701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="85" zoomScaleNormal="85" workbookViewId="0">
      <selection activeCell="E11" sqref="E11"/>
    </sheetView>
  </sheetViews>
  <sheetFormatPr defaultRowHeight="12.75" x14ac:dyDescent="0.2"/>
  <cols>
    <col min="1" max="1" width="8.5703125" style="1" customWidth="1"/>
    <col min="2" max="2" width="45.7109375" style="2" customWidth="1"/>
    <col min="3" max="3" width="8.7109375" style="13" customWidth="1"/>
    <col min="4" max="4" width="5" style="53" customWidth="1"/>
    <col min="5" max="5" width="21.140625" style="3" customWidth="1"/>
    <col min="6" max="6" width="21.85546875" style="3" customWidth="1"/>
    <col min="10" max="10" width="10.140625" bestFit="1" customWidth="1"/>
    <col min="14" max="14" width="14.140625" customWidth="1"/>
  </cols>
  <sheetData>
    <row r="1" spans="1:11" ht="18" x14ac:dyDescent="0.25">
      <c r="A1" s="62" t="s">
        <v>50</v>
      </c>
      <c r="B1" s="62"/>
      <c r="C1" s="62"/>
      <c r="D1" s="62"/>
      <c r="E1" s="62"/>
      <c r="F1" s="62"/>
    </row>
    <row r="2" spans="1:11" x14ac:dyDescent="0.2">
      <c r="A2" s="53"/>
      <c r="B2" s="7"/>
    </row>
    <row r="3" spans="1:11" ht="15.75" x14ac:dyDescent="0.25">
      <c r="A3" s="63" t="s">
        <v>23</v>
      </c>
      <c r="B3" s="64"/>
      <c r="C3" s="64"/>
      <c r="D3" s="64"/>
      <c r="E3" s="64"/>
      <c r="F3" s="64"/>
    </row>
    <row r="4" spans="1:11" ht="15.75" x14ac:dyDescent="0.25">
      <c r="A4" s="63" t="s">
        <v>24</v>
      </c>
      <c r="B4" s="64"/>
      <c r="C4" s="64"/>
      <c r="D4" s="64"/>
      <c r="E4" s="64"/>
      <c r="F4" s="64"/>
    </row>
    <row r="5" spans="1:11" x14ac:dyDescent="0.2">
      <c r="A5" s="65" t="s">
        <v>34</v>
      </c>
      <c r="B5" s="64"/>
      <c r="C5" s="64"/>
      <c r="D5" s="64"/>
      <c r="E5" s="64"/>
      <c r="F5" s="64"/>
    </row>
    <row r="6" spans="1:11" x14ac:dyDescent="0.2">
      <c r="A6" s="66">
        <v>42808</v>
      </c>
      <c r="B6" s="67"/>
      <c r="C6" s="67"/>
      <c r="D6" s="67"/>
      <c r="E6" s="67"/>
      <c r="F6" s="67"/>
    </row>
    <row r="7" spans="1:11" ht="11.25" customHeight="1" thickBot="1" x14ac:dyDescent="0.25">
      <c r="A7" s="16"/>
      <c r="B7" s="4"/>
      <c r="C7" s="14"/>
      <c r="D7" s="5"/>
    </row>
    <row r="8" spans="1:11" ht="35.25" customHeight="1" thickTop="1" thickBot="1" x14ac:dyDescent="0.25">
      <c r="A8" s="19"/>
      <c r="B8" s="20" t="s">
        <v>4</v>
      </c>
      <c r="C8" s="21" t="s">
        <v>25</v>
      </c>
      <c r="D8" s="22" t="s">
        <v>3</v>
      </c>
      <c r="E8" s="23" t="s">
        <v>45</v>
      </c>
      <c r="F8" s="24" t="s">
        <v>44</v>
      </c>
      <c r="I8" s="27"/>
      <c r="J8" s="27"/>
      <c r="K8" s="27"/>
    </row>
    <row r="9" spans="1:11" ht="18" customHeight="1" thickTop="1" thickBot="1" x14ac:dyDescent="0.25">
      <c r="A9" s="68"/>
      <c r="B9" s="69"/>
      <c r="C9" s="69"/>
      <c r="D9" s="69"/>
      <c r="E9" s="69"/>
      <c r="F9" s="70"/>
      <c r="I9" s="27"/>
      <c r="J9" s="27"/>
      <c r="K9" s="27"/>
    </row>
    <row r="10" spans="1:11" ht="28.5" customHeight="1" thickTop="1" x14ac:dyDescent="0.2">
      <c r="A10" s="68" t="s">
        <v>11</v>
      </c>
      <c r="B10" s="69"/>
      <c r="C10" s="69"/>
      <c r="D10" s="69"/>
      <c r="E10" s="28"/>
      <c r="F10" s="29"/>
    </row>
    <row r="11" spans="1:11" ht="23.25" customHeight="1" x14ac:dyDescent="0.2">
      <c r="A11" s="18">
        <v>2.0099999999999998</v>
      </c>
      <c r="B11" s="26" t="s">
        <v>19</v>
      </c>
      <c r="C11" s="74">
        <v>50</v>
      </c>
      <c r="D11" s="25" t="s">
        <v>2</v>
      </c>
      <c r="E11" s="54"/>
      <c r="F11" s="79">
        <f t="shared" ref="F11:F17" si="0">C11*E11</f>
        <v>0</v>
      </c>
    </row>
    <row r="12" spans="1:11" ht="15.75" customHeight="1" x14ac:dyDescent="0.2">
      <c r="A12" s="18">
        <v>2.0299999999999998</v>
      </c>
      <c r="B12" s="26" t="s">
        <v>20</v>
      </c>
      <c r="C12" s="74">
        <v>16</v>
      </c>
      <c r="D12" s="25" t="s">
        <v>2</v>
      </c>
      <c r="E12" s="54"/>
      <c r="F12" s="79">
        <f t="shared" si="0"/>
        <v>0</v>
      </c>
    </row>
    <row r="13" spans="1:11" ht="30" customHeight="1" x14ac:dyDescent="0.2">
      <c r="A13" s="17">
        <v>2.04</v>
      </c>
      <c r="B13" s="26" t="s">
        <v>27</v>
      </c>
      <c r="C13" s="74">
        <v>674</v>
      </c>
      <c r="D13" s="25" t="s">
        <v>1</v>
      </c>
      <c r="E13" s="54"/>
      <c r="F13" s="79">
        <f t="shared" si="0"/>
        <v>0</v>
      </c>
      <c r="K13" s="82"/>
    </row>
    <row r="14" spans="1:11" ht="27.75" customHeight="1" x14ac:dyDescent="0.2">
      <c r="A14" s="17">
        <v>2.0499999999999998</v>
      </c>
      <c r="B14" s="26" t="s">
        <v>39</v>
      </c>
      <c r="C14" s="74">
        <v>525</v>
      </c>
      <c r="D14" s="25" t="s">
        <v>1</v>
      </c>
      <c r="E14" s="54"/>
      <c r="F14" s="79">
        <f t="shared" si="0"/>
        <v>0</v>
      </c>
    </row>
    <row r="15" spans="1:11" ht="15.75" customHeight="1" x14ac:dyDescent="0.2">
      <c r="A15" s="18">
        <v>2.06</v>
      </c>
      <c r="B15" s="26" t="s">
        <v>22</v>
      </c>
      <c r="C15" s="74">
        <v>2450</v>
      </c>
      <c r="D15" s="25" t="s">
        <v>8</v>
      </c>
      <c r="E15" s="54"/>
      <c r="F15" s="79">
        <f t="shared" si="0"/>
        <v>0</v>
      </c>
    </row>
    <row r="16" spans="1:11" ht="15.75" customHeight="1" x14ac:dyDescent="0.2">
      <c r="A16" s="17">
        <v>2.0699999999999998</v>
      </c>
      <c r="B16" s="26" t="s">
        <v>28</v>
      </c>
      <c r="C16" s="74">
        <v>40</v>
      </c>
      <c r="D16" s="25" t="s">
        <v>1</v>
      </c>
      <c r="E16" s="54"/>
      <c r="F16" s="79">
        <f t="shared" si="0"/>
        <v>0</v>
      </c>
    </row>
    <row r="17" spans="1:6" ht="15.75" customHeight="1" x14ac:dyDescent="0.2">
      <c r="A17" s="17">
        <v>2.0699999999999998</v>
      </c>
      <c r="B17" s="26" t="s">
        <v>42</v>
      </c>
      <c r="C17" s="74">
        <v>4</v>
      </c>
      <c r="D17" s="25" t="s">
        <v>43</v>
      </c>
      <c r="E17" s="54"/>
      <c r="F17" s="79">
        <f t="shared" si="0"/>
        <v>0</v>
      </c>
    </row>
    <row r="18" spans="1:6" ht="15.75" customHeight="1" thickBot="1" x14ac:dyDescent="0.25">
      <c r="A18" s="17"/>
      <c r="B18" s="33"/>
      <c r="C18" s="34"/>
      <c r="D18" s="35"/>
      <c r="E18" s="32" t="s">
        <v>18</v>
      </c>
      <c r="F18" s="80">
        <f>SUM(F11:F17)</f>
        <v>0</v>
      </c>
    </row>
    <row r="19" spans="1:6" ht="15.75" customHeight="1" thickTop="1" x14ac:dyDescent="0.2">
      <c r="A19" s="68" t="s">
        <v>12</v>
      </c>
      <c r="B19" s="69"/>
      <c r="C19" s="69"/>
      <c r="D19" s="69"/>
      <c r="E19" s="69"/>
      <c r="F19" s="70"/>
    </row>
    <row r="20" spans="1:6" ht="15.75" customHeight="1" x14ac:dyDescent="0.2">
      <c r="A20" s="17">
        <v>3.01</v>
      </c>
      <c r="B20" s="30" t="s">
        <v>9</v>
      </c>
      <c r="C20" s="74">
        <v>6385</v>
      </c>
      <c r="D20" s="25" t="s">
        <v>1</v>
      </c>
      <c r="E20" s="54"/>
      <c r="F20" s="79">
        <f t="shared" ref="F20:F29" si="1">C20*E20</f>
        <v>0</v>
      </c>
    </row>
    <row r="21" spans="1:6" ht="15.75" customHeight="1" x14ac:dyDescent="0.2">
      <c r="A21" s="17">
        <v>3.02</v>
      </c>
      <c r="B21" s="31" t="s">
        <v>10</v>
      </c>
      <c r="C21" s="74">
        <v>440</v>
      </c>
      <c r="D21" s="25" t="s">
        <v>1</v>
      </c>
      <c r="E21" s="54"/>
      <c r="F21" s="79">
        <f t="shared" si="1"/>
        <v>0</v>
      </c>
    </row>
    <row r="22" spans="1:6" ht="15.75" customHeight="1" x14ac:dyDescent="0.2">
      <c r="A22" s="17">
        <v>3.03</v>
      </c>
      <c r="B22" s="31" t="s">
        <v>17</v>
      </c>
      <c r="C22" s="74">
        <v>309</v>
      </c>
      <c r="D22" s="25" t="s">
        <v>1</v>
      </c>
      <c r="E22" s="54"/>
      <c r="F22" s="79">
        <f t="shared" si="1"/>
        <v>0</v>
      </c>
    </row>
    <row r="23" spans="1:6" ht="15.75" customHeight="1" x14ac:dyDescent="0.2">
      <c r="A23" s="18">
        <v>3.04</v>
      </c>
      <c r="B23" s="30" t="s">
        <v>14</v>
      </c>
      <c r="C23" s="74">
        <v>1</v>
      </c>
      <c r="D23" s="25" t="s">
        <v>2</v>
      </c>
      <c r="E23" s="54"/>
      <c r="F23" s="79">
        <f t="shared" si="1"/>
        <v>0</v>
      </c>
    </row>
    <row r="24" spans="1:6" ht="15.75" customHeight="1" x14ac:dyDescent="0.2">
      <c r="A24" s="17">
        <v>3.05</v>
      </c>
      <c r="B24" s="30" t="s">
        <v>15</v>
      </c>
      <c r="C24" s="74">
        <v>8</v>
      </c>
      <c r="D24" s="25" t="s">
        <v>2</v>
      </c>
      <c r="E24" s="54"/>
      <c r="F24" s="79">
        <f t="shared" si="1"/>
        <v>0</v>
      </c>
    </row>
    <row r="25" spans="1:6" ht="30" customHeight="1" x14ac:dyDescent="0.2">
      <c r="A25" s="18">
        <v>3.06</v>
      </c>
      <c r="B25" s="30" t="s">
        <v>16</v>
      </c>
      <c r="C25" s="74">
        <v>80</v>
      </c>
      <c r="D25" s="25" t="s">
        <v>2</v>
      </c>
      <c r="E25" s="54"/>
      <c r="F25" s="79">
        <f t="shared" si="1"/>
        <v>0</v>
      </c>
    </row>
    <row r="26" spans="1:6" ht="15.75" customHeight="1" x14ac:dyDescent="0.2">
      <c r="A26" s="17">
        <v>3.06</v>
      </c>
      <c r="B26" s="30" t="s">
        <v>35</v>
      </c>
      <c r="C26" s="74">
        <v>1</v>
      </c>
      <c r="D26" s="25" t="s">
        <v>2</v>
      </c>
      <c r="E26" s="54"/>
      <c r="F26" s="79">
        <f t="shared" si="1"/>
        <v>0</v>
      </c>
    </row>
    <row r="27" spans="1:6" ht="15.75" customHeight="1" x14ac:dyDescent="0.2">
      <c r="A27" s="17">
        <v>3.07</v>
      </c>
      <c r="B27" s="30" t="s">
        <v>31</v>
      </c>
      <c r="C27" s="74">
        <v>2</v>
      </c>
      <c r="D27" s="25" t="s">
        <v>2</v>
      </c>
      <c r="E27" s="54"/>
      <c r="F27" s="79">
        <f t="shared" si="1"/>
        <v>0</v>
      </c>
    </row>
    <row r="28" spans="1:6" ht="15.75" customHeight="1" x14ac:dyDescent="0.2">
      <c r="A28" s="18">
        <v>3.08</v>
      </c>
      <c r="B28" s="30" t="s">
        <v>32</v>
      </c>
      <c r="C28" s="74">
        <v>1</v>
      </c>
      <c r="D28" s="25" t="s">
        <v>2</v>
      </c>
      <c r="E28" s="54"/>
      <c r="F28" s="79">
        <f t="shared" si="1"/>
        <v>0</v>
      </c>
    </row>
    <row r="29" spans="1:6" ht="15.75" customHeight="1" x14ac:dyDescent="0.2">
      <c r="A29" s="17">
        <v>3.09</v>
      </c>
      <c r="B29" s="26" t="s">
        <v>33</v>
      </c>
      <c r="C29" s="74">
        <v>11</v>
      </c>
      <c r="D29" s="25" t="s">
        <v>2</v>
      </c>
      <c r="E29" s="54"/>
      <c r="F29" s="79">
        <f t="shared" si="1"/>
        <v>0</v>
      </c>
    </row>
    <row r="30" spans="1:6" ht="15.75" customHeight="1" thickBot="1" x14ac:dyDescent="0.25">
      <c r="A30" s="17"/>
      <c r="B30" s="33"/>
      <c r="C30" s="34"/>
      <c r="D30" s="35"/>
      <c r="E30" s="32" t="s">
        <v>18</v>
      </c>
      <c r="F30" s="80">
        <f>SUM(F20:F29)</f>
        <v>0</v>
      </c>
    </row>
    <row r="31" spans="1:6" ht="27" customHeight="1" thickTop="1" x14ac:dyDescent="0.2">
      <c r="A31" s="68" t="s">
        <v>13</v>
      </c>
      <c r="B31" s="69"/>
      <c r="C31" s="69"/>
      <c r="D31" s="69"/>
      <c r="E31" s="69"/>
      <c r="F31" s="70"/>
    </row>
    <row r="32" spans="1:6" ht="15.75" customHeight="1" x14ac:dyDescent="0.2">
      <c r="A32" s="17">
        <v>4.01</v>
      </c>
      <c r="B32" s="26" t="s">
        <v>22</v>
      </c>
      <c r="C32" s="75">
        <v>2400</v>
      </c>
      <c r="D32" s="25" t="s">
        <v>8</v>
      </c>
      <c r="E32" s="54"/>
      <c r="F32" s="79">
        <f t="shared" ref="F32:F37" si="2">C32*E32</f>
        <v>0</v>
      </c>
    </row>
    <row r="33" spans="1:6" ht="15.75" customHeight="1" x14ac:dyDescent="0.2">
      <c r="A33" s="41">
        <v>4.0199999999999996</v>
      </c>
      <c r="B33" s="36" t="s">
        <v>6</v>
      </c>
      <c r="C33" s="51">
        <v>224</v>
      </c>
      <c r="D33" s="37" t="s">
        <v>8</v>
      </c>
      <c r="E33" s="55"/>
      <c r="F33" s="79">
        <f t="shared" si="2"/>
        <v>0</v>
      </c>
    </row>
    <row r="34" spans="1:6" ht="15.75" customHeight="1" x14ac:dyDescent="0.2">
      <c r="A34" s="50">
        <v>4.03</v>
      </c>
      <c r="B34" s="26" t="s">
        <v>27</v>
      </c>
      <c r="C34" s="51">
        <v>2520</v>
      </c>
      <c r="D34" s="52" t="s">
        <v>1</v>
      </c>
      <c r="E34" s="56"/>
      <c r="F34" s="79">
        <f t="shared" si="2"/>
        <v>0</v>
      </c>
    </row>
    <row r="35" spans="1:6" ht="15.75" customHeight="1" x14ac:dyDescent="0.2">
      <c r="A35" s="50">
        <v>4.04</v>
      </c>
      <c r="B35" s="31" t="s">
        <v>7</v>
      </c>
      <c r="C35" s="51">
        <v>950</v>
      </c>
      <c r="D35" s="52" t="s">
        <v>1</v>
      </c>
      <c r="E35" s="56"/>
      <c r="F35" s="79">
        <f t="shared" si="2"/>
        <v>0</v>
      </c>
    </row>
    <row r="36" spans="1:6" ht="15.75" customHeight="1" x14ac:dyDescent="0.2">
      <c r="A36" s="50">
        <v>4.05</v>
      </c>
      <c r="B36" s="31" t="s">
        <v>41</v>
      </c>
      <c r="C36" s="51">
        <v>1</v>
      </c>
      <c r="D36" s="25" t="s">
        <v>2</v>
      </c>
      <c r="E36" s="56"/>
      <c r="F36" s="79">
        <f t="shared" si="2"/>
        <v>0</v>
      </c>
    </row>
    <row r="37" spans="1:6" ht="15.75" customHeight="1" x14ac:dyDescent="0.2">
      <c r="A37" s="17">
        <v>4.0599999999999996</v>
      </c>
      <c r="B37" s="26" t="s">
        <v>28</v>
      </c>
      <c r="C37" s="74">
        <v>372</v>
      </c>
      <c r="D37" s="25" t="s">
        <v>1</v>
      </c>
      <c r="E37" s="54"/>
      <c r="F37" s="79">
        <f t="shared" si="2"/>
        <v>0</v>
      </c>
    </row>
    <row r="38" spans="1:6" ht="15.75" customHeight="1" thickBot="1" x14ac:dyDescent="0.25">
      <c r="A38" s="17"/>
      <c r="B38" s="33"/>
      <c r="C38" s="34"/>
      <c r="D38" s="35"/>
      <c r="E38" s="32" t="s">
        <v>21</v>
      </c>
      <c r="F38" s="80">
        <f>SUM(F32:F37)</f>
        <v>0</v>
      </c>
    </row>
    <row r="39" spans="1:6" ht="30" customHeight="1" thickTop="1" x14ac:dyDescent="0.2">
      <c r="A39" s="68" t="s">
        <v>36</v>
      </c>
      <c r="B39" s="69"/>
      <c r="C39" s="69"/>
      <c r="D39" s="69"/>
      <c r="E39" s="69"/>
      <c r="F39" s="70"/>
    </row>
    <row r="40" spans="1:6" ht="15.75" customHeight="1" x14ac:dyDescent="0.2">
      <c r="A40" s="17">
        <v>5.01</v>
      </c>
      <c r="B40" s="26" t="s">
        <v>22</v>
      </c>
      <c r="C40" s="75">
        <v>900</v>
      </c>
      <c r="D40" s="25" t="s">
        <v>8</v>
      </c>
      <c r="E40" s="54"/>
      <c r="F40" s="79">
        <f t="shared" ref="F40:F47" si="3">C40*E40</f>
        <v>0</v>
      </c>
    </row>
    <row r="41" spans="1:6" ht="15.75" customHeight="1" x14ac:dyDescent="0.2">
      <c r="A41" s="41">
        <v>5.0199999999999996</v>
      </c>
      <c r="B41" s="36" t="s">
        <v>6</v>
      </c>
      <c r="C41" s="51">
        <v>32</v>
      </c>
      <c r="D41" s="37" t="s">
        <v>8</v>
      </c>
      <c r="E41" s="55"/>
      <c r="F41" s="79">
        <f t="shared" si="3"/>
        <v>0</v>
      </c>
    </row>
    <row r="42" spans="1:6" ht="15.75" customHeight="1" x14ac:dyDescent="0.2">
      <c r="A42" s="50">
        <v>5.03</v>
      </c>
      <c r="B42" s="26" t="s">
        <v>27</v>
      </c>
      <c r="C42" s="51">
        <v>450</v>
      </c>
      <c r="D42" s="52" t="s">
        <v>1</v>
      </c>
      <c r="E42" s="56"/>
      <c r="F42" s="79">
        <f t="shared" si="3"/>
        <v>0</v>
      </c>
    </row>
    <row r="43" spans="1:6" ht="15.75" customHeight="1" x14ac:dyDescent="0.2">
      <c r="A43" s="50">
        <v>5.04</v>
      </c>
      <c r="B43" s="31" t="s">
        <v>7</v>
      </c>
      <c r="C43" s="51">
        <v>400</v>
      </c>
      <c r="D43" s="52" t="s">
        <v>1</v>
      </c>
      <c r="E43" s="56"/>
      <c r="F43" s="79">
        <f t="shared" si="3"/>
        <v>0</v>
      </c>
    </row>
    <row r="44" spans="1:6" ht="15.75" customHeight="1" x14ac:dyDescent="0.2">
      <c r="A44" s="50">
        <v>5.05</v>
      </c>
      <c r="B44" s="30" t="s">
        <v>38</v>
      </c>
      <c r="C44" s="51">
        <v>4</v>
      </c>
      <c r="D44" s="25" t="s">
        <v>2</v>
      </c>
      <c r="E44" s="56"/>
      <c r="F44" s="79">
        <f t="shared" si="3"/>
        <v>0</v>
      </c>
    </row>
    <row r="45" spans="1:6" ht="15.75" customHeight="1" x14ac:dyDescent="0.2">
      <c r="A45" s="50">
        <v>5.0599999999999996</v>
      </c>
      <c r="B45" s="30" t="s">
        <v>40</v>
      </c>
      <c r="C45" s="51">
        <v>2</v>
      </c>
      <c r="D45" s="25" t="s">
        <v>2</v>
      </c>
      <c r="E45" s="56"/>
      <c r="F45" s="79">
        <f t="shared" si="3"/>
        <v>0</v>
      </c>
    </row>
    <row r="46" spans="1:6" ht="15.75" customHeight="1" x14ac:dyDescent="0.2">
      <c r="A46" s="50">
        <v>5.0599999999999996</v>
      </c>
      <c r="B46" s="30" t="s">
        <v>37</v>
      </c>
      <c r="C46" s="51">
        <v>4</v>
      </c>
      <c r="D46" s="25" t="s">
        <v>2</v>
      </c>
      <c r="E46" s="56"/>
      <c r="F46" s="79">
        <f t="shared" si="3"/>
        <v>0</v>
      </c>
    </row>
    <row r="47" spans="1:6" ht="15.75" customHeight="1" x14ac:dyDescent="0.2">
      <c r="A47" s="17">
        <v>5.07</v>
      </c>
      <c r="B47" s="26" t="s">
        <v>28</v>
      </c>
      <c r="C47" s="74">
        <v>85</v>
      </c>
      <c r="D47" s="25" t="s">
        <v>1</v>
      </c>
      <c r="E47" s="54"/>
      <c r="F47" s="79">
        <f t="shared" si="3"/>
        <v>0</v>
      </c>
    </row>
    <row r="48" spans="1:6" ht="15.75" customHeight="1" thickBot="1" x14ac:dyDescent="0.25">
      <c r="A48" s="17"/>
      <c r="B48" s="33"/>
      <c r="C48" s="34"/>
      <c r="D48" s="35"/>
      <c r="E48" s="32" t="s">
        <v>21</v>
      </c>
      <c r="F48" s="80">
        <f>SUM(F40:F47)</f>
        <v>0</v>
      </c>
    </row>
    <row r="49" spans="1:6" ht="15.75" customHeight="1" thickTop="1" x14ac:dyDescent="0.2">
      <c r="A49" s="68" t="s">
        <v>26</v>
      </c>
      <c r="B49" s="69"/>
      <c r="C49" s="69"/>
      <c r="D49" s="69"/>
      <c r="E49" s="69"/>
      <c r="F49" s="70"/>
    </row>
    <row r="50" spans="1:6" ht="15.75" customHeight="1" x14ac:dyDescent="0.2">
      <c r="A50" s="46"/>
      <c r="B50" s="43"/>
      <c r="C50" s="43"/>
      <c r="D50" s="43"/>
      <c r="E50" s="47" t="s">
        <v>29</v>
      </c>
      <c r="F50" s="48">
        <f>F38+F18+F30+F48</f>
        <v>0</v>
      </c>
    </row>
    <row r="51" spans="1:6" ht="15.75" customHeight="1" x14ac:dyDescent="0.2">
      <c r="A51" s="42">
        <v>5.01</v>
      </c>
      <c r="B51" s="44" t="s">
        <v>5</v>
      </c>
      <c r="C51" s="45">
        <v>1</v>
      </c>
      <c r="D51" s="45" t="s">
        <v>0</v>
      </c>
      <c r="E51" s="57"/>
      <c r="F51" s="49">
        <f>C51*E51</f>
        <v>0</v>
      </c>
    </row>
    <row r="52" spans="1:6" ht="15.75" customHeight="1" x14ac:dyDescent="0.2">
      <c r="A52" s="18">
        <v>5.0199999999999996</v>
      </c>
      <c r="B52" s="26" t="s">
        <v>46</v>
      </c>
      <c r="C52" s="76">
        <v>1</v>
      </c>
      <c r="D52" s="25"/>
      <c r="E52" s="54"/>
      <c r="F52" s="49">
        <f>C52*E52</f>
        <v>0</v>
      </c>
    </row>
    <row r="53" spans="1:6" ht="13.5" customHeight="1" x14ac:dyDescent="0.2">
      <c r="A53" s="17">
        <v>5.03</v>
      </c>
      <c r="B53" s="26" t="s">
        <v>47</v>
      </c>
      <c r="C53" s="76">
        <v>1</v>
      </c>
      <c r="D53" s="45" t="s">
        <v>0</v>
      </c>
      <c r="E53" s="54"/>
      <c r="F53" s="49">
        <f>C53*E53</f>
        <v>0</v>
      </c>
    </row>
    <row r="54" spans="1:6" ht="12" customHeight="1" x14ac:dyDescent="0.2">
      <c r="A54" s="17">
        <v>5.04</v>
      </c>
      <c r="B54" s="26" t="s">
        <v>48</v>
      </c>
      <c r="C54" s="76">
        <v>1</v>
      </c>
      <c r="D54" s="45" t="s">
        <v>0</v>
      </c>
      <c r="E54" s="54"/>
      <c r="F54" s="49">
        <f>C54*E54</f>
        <v>0</v>
      </c>
    </row>
    <row r="55" spans="1:6" ht="2.25" customHeight="1" thickBot="1" x14ac:dyDescent="0.25">
      <c r="A55" s="38"/>
      <c r="B55" s="33"/>
      <c r="C55" s="77"/>
      <c r="D55" s="35"/>
      <c r="E55" s="40" t="s">
        <v>30</v>
      </c>
      <c r="F55" s="81">
        <f>SUM(F51:F54)</f>
        <v>0</v>
      </c>
    </row>
    <row r="56" spans="1:6" ht="3" customHeight="1" thickTop="1" x14ac:dyDescent="0.2">
      <c r="A56" s="39"/>
      <c r="B56" s="10"/>
      <c r="C56" s="78"/>
      <c r="D56" s="9"/>
      <c r="E56" s="58"/>
      <c r="F56" s="60">
        <f>F50+F51+F52+F53+F54</f>
        <v>0</v>
      </c>
    </row>
    <row r="57" spans="1:6" ht="15.75" thickBot="1" x14ac:dyDescent="0.25">
      <c r="A57" s="11"/>
      <c r="B57" s="71" t="s">
        <v>49</v>
      </c>
      <c r="C57" s="72"/>
      <c r="D57" s="73"/>
      <c r="E57" s="59"/>
      <c r="F57" s="61"/>
    </row>
    <row r="58" spans="1:6" ht="13.5" thickTop="1" x14ac:dyDescent="0.2">
      <c r="A58" s="12"/>
      <c r="B58" s="8"/>
      <c r="C58" s="15"/>
      <c r="D58" s="9"/>
      <c r="E58" s="6"/>
      <c r="F58" s="6"/>
    </row>
    <row r="59" spans="1:6" x14ac:dyDescent="0.2">
      <c r="A59" s="12"/>
      <c r="B59" s="8"/>
      <c r="C59" s="15"/>
      <c r="D59" s="9"/>
      <c r="E59" s="6"/>
      <c r="F59" s="6"/>
    </row>
  </sheetData>
  <sheetProtection algorithmName="SHA-512" hashValue="H7+H9KF7QpdnYFXAdDbpBWXmaHwOctg83ohRUHmfvzaR/cQk6wHcgdeqw/0rShZmtcVguH/hNaV+29wVjq6VkQ==" saltValue="UzhingRULmvTk0gE/3t54Q==" spinCount="100000" sheet="1" objects="1" scenarios="1" selectLockedCells="1"/>
  <mergeCells count="14">
    <mergeCell ref="E56:E57"/>
    <mergeCell ref="F56:F57"/>
    <mergeCell ref="A1:F1"/>
    <mergeCell ref="A3:F3"/>
    <mergeCell ref="A4:F4"/>
    <mergeCell ref="A5:F5"/>
    <mergeCell ref="A6:F6"/>
    <mergeCell ref="A9:F9"/>
    <mergeCell ref="A10:D10"/>
    <mergeCell ref="A19:F19"/>
    <mergeCell ref="A31:F31"/>
    <mergeCell ref="A39:F39"/>
    <mergeCell ref="A49:F49"/>
    <mergeCell ref="B57:D57"/>
  </mergeCells>
  <phoneticPr fontId="1" type="noConversion"/>
  <pageMargins left="0.75" right="0.75" top="1" bottom="1" header="0.5" footer="0.5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C3TS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Diana_S</dc:creator>
  <cp:lastModifiedBy>Rolle, Anthony</cp:lastModifiedBy>
  <cp:lastPrinted>2017-03-08T17:10:28Z</cp:lastPrinted>
  <dcterms:created xsi:type="dcterms:W3CDTF">2002-11-19T21:44:39Z</dcterms:created>
  <dcterms:modified xsi:type="dcterms:W3CDTF">2017-03-14T17:15:27Z</dcterms:modified>
</cp:coreProperties>
</file>