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rocurement\2016\Construction\BID - SW 27th Street Road Improvements\Final Docs to Post\"/>
    </mc:Choice>
  </mc:AlternateContent>
  <bookViews>
    <workbookView xWindow="15" yWindow="0" windowWidth="28620" windowHeight="13155"/>
  </bookViews>
  <sheets>
    <sheet name="Table 1" sheetId="1" r:id="rId1"/>
  </sheets>
  <definedNames>
    <definedName name="_xlnm.Print_Area" localSheetId="0">'Table 1'!$A$1:$G$57</definedName>
  </definedNames>
  <calcPr calcId="152511"/>
</workbook>
</file>

<file path=xl/calcChain.xml><?xml version="1.0" encoding="utf-8"?>
<calcChain xmlns="http://schemas.openxmlformats.org/spreadsheetml/2006/main">
  <c r="G39" i="1" l="1"/>
  <c r="G40" i="1"/>
  <c r="G41" i="1"/>
  <c r="G42" i="1"/>
  <c r="G43" i="1"/>
  <c r="G44" i="1"/>
  <c r="G45" i="1"/>
  <c r="G46" i="1"/>
  <c r="G47" i="1"/>
  <c r="G48" i="1"/>
  <c r="G49" i="1"/>
  <c r="G50" i="1"/>
  <c r="G38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" i="1"/>
  <c r="G52" i="1"/>
  <c r="G51" i="1" l="1"/>
  <c r="G35" i="1"/>
  <c r="G53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2" i="1" s="1"/>
</calcChain>
</file>

<file path=xl/sharedStrings.xml><?xml version="1.0" encoding="utf-8"?>
<sst xmlns="http://schemas.openxmlformats.org/spreadsheetml/2006/main" count="156" uniqueCount="115">
  <si>
    <t>LF</t>
  </si>
  <si>
    <t>EA</t>
  </si>
  <si>
    <t>LS</t>
  </si>
  <si>
    <t>UNIT COST</t>
  </si>
  <si>
    <t xml:space="preserve">  101-1</t>
  </si>
  <si>
    <t xml:space="preserve">  102-1</t>
  </si>
  <si>
    <t xml:space="preserve">  104-18</t>
  </si>
  <si>
    <t xml:space="preserve">  110-1-1</t>
  </si>
  <si>
    <t xml:space="preserve">  160-4</t>
  </si>
  <si>
    <t xml:space="preserve">  162-1-12</t>
  </si>
  <si>
    <t xml:space="preserve">  210-1-1</t>
  </si>
  <si>
    <t xml:space="preserve">  285-706</t>
  </si>
  <si>
    <t xml:space="preserve">  327-70-16</t>
  </si>
  <si>
    <t xml:space="preserve">  331-2-1</t>
  </si>
  <si>
    <t xml:space="preserve">  331-2-3</t>
  </si>
  <si>
    <t xml:space="preserve">  425-1-541 **</t>
  </si>
  <si>
    <t xml:space="preserve">  425-2-41</t>
  </si>
  <si>
    <t xml:space="preserve">  430-174-115</t>
  </si>
  <si>
    <t xml:space="preserve">  430-174-118</t>
  </si>
  <si>
    <t xml:space="preserve">  430-174-124</t>
  </si>
  <si>
    <t xml:space="preserve">  425-5</t>
  </si>
  <si>
    <t xml:space="preserve">  425-5-1</t>
  </si>
  <si>
    <t xml:space="preserve">  425-6</t>
  </si>
  <si>
    <t xml:space="preserve">  443-70-4</t>
  </si>
  <si>
    <t xml:space="preserve">  522-1</t>
  </si>
  <si>
    <t xml:space="preserve">  522-2</t>
  </si>
  <si>
    <t xml:space="preserve">  527-2</t>
  </si>
  <si>
    <t xml:space="preserve">  570-1-2</t>
  </si>
  <si>
    <t xml:space="preserve">  580-1-1</t>
  </si>
  <si>
    <t xml:space="preserve">  710-11-123</t>
  </si>
  <si>
    <t xml:space="preserve">  710-11-125</t>
  </si>
  <si>
    <t xml:space="preserve">  710-11-201</t>
  </si>
  <si>
    <t xml:space="preserve">  1080-11-101</t>
  </si>
  <si>
    <t xml:space="preserve">  35-86-45 *</t>
  </si>
  <si>
    <t xml:space="preserve">  MOBILIZATION</t>
  </si>
  <si>
    <t xml:space="preserve">  MAINTENANCE OF TRAFFIC</t>
  </si>
  <si>
    <t xml:space="preserve">  INLET PROTECTION SYSTEM</t>
  </si>
  <si>
    <t xml:space="preserve">  CLEARING AND GRUBBING</t>
  </si>
  <si>
    <t xml:space="preserve">  TYPE B STABILIZATION, LBR-40, 12"</t>
  </si>
  <si>
    <t xml:space="preserve">  PREPARED SOIL LAYER</t>
  </si>
  <si>
    <t xml:space="preserve">  REWORKING LIMEROCK BAS</t>
  </si>
  <si>
    <t xml:space="preserve">  OPTIONAL BASE GROUP 06, 8" LIMEROCK BASE OPTION</t>
  </si>
  <si>
    <t xml:space="preserve">  MILLING EXISING ASPHALT PAVEMENT, 1/2" AVG. DEPTH</t>
  </si>
  <si>
    <t xml:space="preserve">  TYPE S-1 ASPHALTIC CONCRETE</t>
  </si>
  <si>
    <t xml:space="preserve">  TYPE S-III ASPHALTIC CONCRETE</t>
  </si>
  <si>
    <t xml:space="preserve">  CATCH BASIN, TYPE D, &lt;10'</t>
  </si>
  <si>
    <t xml:space="preserve">  MANHOLE, TYPE D-4</t>
  </si>
  <si>
    <t xml:space="preserve">  PIPE CULVERT, OPTIONAL MATERIAL, ROUND, 15" SD</t>
  </si>
  <si>
    <t xml:space="preserve">  PIPE CULVERT, OPTIONAL MATERIAL, ROUND, 18" SD</t>
  </si>
  <si>
    <t xml:space="preserve">  PIPE CULVERT, OPTIONAL MATERIAL, ROUND, 24" SD</t>
  </si>
  <si>
    <t xml:space="preserve">  MANHOLE, ADJUST (STORM)</t>
  </si>
  <si>
    <t xml:space="preserve">  MANHOLE, ADJUST, UTILITIES (SEWER)</t>
  </si>
  <si>
    <t xml:space="preserve">  VALVE BOX, ADJUST (WATER)</t>
  </si>
  <si>
    <t xml:space="preserve">  VALVE BOX, ADJUST (SEWER)</t>
  </si>
  <si>
    <t xml:space="preserve">  FRENCH DRAIN, 24" </t>
  </si>
  <si>
    <t xml:space="preserve">  CONCRETE SIDEWALK, 4"</t>
  </si>
  <si>
    <t xml:space="preserve">  CONCRETE SIDEWALK, 6"</t>
  </si>
  <si>
    <t xml:space="preserve">  DETACTABLE WARNING SURFACE, YELLOW</t>
  </si>
  <si>
    <t xml:space="preserve">  PERFORMANCE TURF, SOD</t>
  </si>
  <si>
    <t xml:space="preserve">  LANDSCAPE COMPLETE. SMALL PLANTS, SILVER BUTTONWOOD</t>
  </si>
  <si>
    <t xml:space="preserve">  PAINTED PAVEMENT MARKINGS, STANDARD, WHITE, SOLID, 12"</t>
  </si>
  <si>
    <t xml:space="preserve">  PAINTED PAVEMENT MARKINGS, STANDARD, WHITE, SOLID, 24"</t>
  </si>
  <si>
    <t xml:space="preserve">  PAINTED PAVEMENT MARKINGS, STANDARD, YELLOW, SOLID, 6"</t>
  </si>
  <si>
    <t xml:space="preserve">  WATER METER BOX, ADJUST</t>
  </si>
  <si>
    <t xml:space="preserve">  SWALE TRENCH</t>
  </si>
  <si>
    <t>AC</t>
  </si>
  <si>
    <t>SY</t>
  </si>
  <si>
    <t>TN</t>
  </si>
  <si>
    <t>SF</t>
  </si>
  <si>
    <t>GM</t>
  </si>
  <si>
    <t xml:space="preserve">Notes: 
* Not an FDOT pay item number 
** Conflict Drainage Structures S-2 and S-6 to be paid by AT&amp;T 
</t>
  </si>
  <si>
    <t xml:space="preserve">  630-2-12</t>
  </si>
  <si>
    <t xml:space="preserve"> CONDUIT, FURNISH &amp; INSTALL, DIRECTIONAL BORE</t>
  </si>
  <si>
    <t xml:space="preserve">  660-2-101</t>
  </si>
  <si>
    <t xml:space="preserve">  LOOP ASSEMBLY, FURNISH &amp; INSTALL 6' X 30'</t>
  </si>
  <si>
    <t xml:space="preserve">  700-1-11</t>
  </si>
  <si>
    <t xml:space="preserve">  SINGLE POST SIGN, F&amp;I GM, UP TO 12 SF</t>
  </si>
  <si>
    <t xml:space="preserve">  700-1-50</t>
  </si>
  <si>
    <t xml:space="preserve">  SINGLE POST SIGN, RELOCATE</t>
  </si>
  <si>
    <t xml:space="preserve">  700-1-60</t>
  </si>
  <si>
    <t xml:space="preserve">  SINGLE POST SIGN, REMOVE</t>
  </si>
  <si>
    <t xml:space="preserve">  700-3-601</t>
  </si>
  <si>
    <t xml:space="preserve">  SIGN PANEL, REMOVE, UP TO 12 SF</t>
  </si>
  <si>
    <t xml:space="preserve">  706-3</t>
  </si>
  <si>
    <t xml:space="preserve">  RETRO-REFLECTIVE PAVEMENT MARKERS</t>
  </si>
  <si>
    <t xml:space="preserve">  711-11-123</t>
  </si>
  <si>
    <t xml:space="preserve">  THERMOPLASTIC, WHITE, SOLID, 12"</t>
  </si>
  <si>
    <t xml:space="preserve">  711-11-124</t>
  </si>
  <si>
    <t xml:space="preserve">  THERMOPLASTIC, WHITE, SOLID, 18"</t>
  </si>
  <si>
    <t xml:space="preserve">  711-11-125</t>
  </si>
  <si>
    <t xml:space="preserve">  THERMOPLASTIC, WHITE, SOLID, 24"</t>
  </si>
  <si>
    <t xml:space="preserve">  711-11-160</t>
  </si>
  <si>
    <t xml:space="preserve">  THERMOPLASTIC, PAVEMENT MESSAGE, SCHOOL</t>
  </si>
  <si>
    <t xml:space="preserve">  711-15-101</t>
  </si>
  <si>
    <t xml:space="preserve">  THERMOPLASTIC, STD-OPEN GRADED ASPHALT SURFACES, WHITE, SOLID, 6"</t>
  </si>
  <si>
    <t xml:space="preserve">  711-15-201</t>
  </si>
  <si>
    <t xml:space="preserve">  THERMOPLASTIC, STD-OPEN GRADED ASPHALT SURFACES, YELLOW, SOLID, 6"</t>
  </si>
  <si>
    <t>AS</t>
  </si>
  <si>
    <t>ITEM</t>
  </si>
  <si>
    <r>
      <rPr>
        <b/>
        <sz val="11"/>
        <rFont val="Calibri"/>
        <family val="2"/>
        <scheme val="minor"/>
      </rPr>
      <t>PAY ITEM</t>
    </r>
  </si>
  <si>
    <r>
      <rPr>
        <b/>
        <sz val="11"/>
        <rFont val="Calibri"/>
        <family val="2"/>
        <scheme val="minor"/>
      </rPr>
      <t>DESCRIPTION</t>
    </r>
  </si>
  <si>
    <r>
      <rPr>
        <b/>
        <sz val="11"/>
        <rFont val="Calibri"/>
        <family val="2"/>
        <scheme val="minor"/>
      </rPr>
      <t>UNITS</t>
    </r>
  </si>
  <si>
    <r>
      <rPr>
        <b/>
        <sz val="11"/>
        <rFont val="Calibri"/>
        <family val="2"/>
        <scheme val="minor"/>
      </rPr>
      <t>QUANTITTY</t>
    </r>
  </si>
  <si>
    <r>
      <rPr>
        <b/>
        <sz val="11"/>
        <rFont val="Calibri"/>
        <family val="2"/>
        <scheme val="minor"/>
      </rPr>
      <t>TOTAL AMOUNT</t>
    </r>
  </si>
  <si>
    <r>
      <rPr>
        <b/>
        <sz val="11"/>
        <rFont val="Calibri"/>
        <family val="2"/>
        <scheme val="minor"/>
      </rPr>
      <t>ROADWAY PAY ITEMS</t>
    </r>
  </si>
  <si>
    <r>
      <rPr>
        <b/>
        <sz val="11"/>
        <rFont val="Calibri"/>
        <family val="2"/>
        <scheme val="minor"/>
      </rPr>
      <t>ITEM</t>
    </r>
  </si>
  <si>
    <r>
      <rPr>
        <b/>
        <sz val="11"/>
        <rFont val="Calibri"/>
        <family val="2"/>
        <scheme val="minor"/>
      </rPr>
      <t>QUANTITY</t>
    </r>
  </si>
  <si>
    <r>
      <rPr>
        <b/>
        <sz val="11"/>
        <rFont val="Calibri"/>
        <family val="2"/>
        <scheme val="minor"/>
      </rPr>
      <t>SIGNING AND PAVEMENT MARKING PAY ITEMS</t>
    </r>
  </si>
  <si>
    <r>
      <rPr>
        <sz val="9"/>
        <rFont val="Calibri"/>
        <family val="2"/>
        <scheme val="minor"/>
      </rPr>
      <t>TOTAL SIGNING AND PAVEMENT MARKINGS ITEMS=</t>
    </r>
  </si>
  <si>
    <r>
      <rPr>
        <sz val="9"/>
        <rFont val="Calibri"/>
        <family val="2"/>
        <scheme val="minor"/>
      </rPr>
      <t>TOTAL ROADWAY ITEMS=</t>
    </r>
  </si>
  <si>
    <t>PERMITTING ALLOWANCE</t>
  </si>
  <si>
    <t>TOTAL BID CONSTRUCTION COST</t>
  </si>
  <si>
    <t>MH</t>
  </si>
  <si>
    <t xml:space="preserve">  102-14</t>
  </si>
  <si>
    <t xml:space="preserve">  TRAFFIC CONTROL OFFICER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</si>
</sst>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;###0"/>
    <numFmt numFmtId="165" formatCode="\$#,##0.00;\$#,##0.00"/>
    <numFmt numFmtId="166" formatCode="\$###0.00;\$###0.00"/>
  </numFmts>
  <fonts count="8" x14ac:knownFonts="1">
    <font>
      <sz val="10"/>
      <color rgb="FF000000"/>
      <name val="Times New Roman"/>
      <charset val="204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99CCFF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2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/>
    </xf>
    <xf numFmtId="164" fontId="5" fillId="4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165" fontId="5" fillId="2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165" fontId="7" fillId="5" borderId="1" xfId="0" applyNumberFormat="1" applyFont="1" applyFill="1" applyBorder="1" applyAlignment="1">
      <alignment horizontal="right" vertical="center" wrapText="1"/>
    </xf>
    <xf numFmtId="0" fontId="3" fillId="6" borderId="1" xfId="0" applyFont="1" applyFill="1" applyBorder="1" applyAlignment="1">
      <alignment horizontal="left" vertical="center"/>
    </xf>
    <xf numFmtId="4" fontId="3" fillId="6" borderId="1" xfId="0" applyNumberFormat="1" applyFont="1" applyFill="1" applyBorder="1" applyAlignment="1">
      <alignment horizontal="right" vertical="center"/>
    </xf>
    <xf numFmtId="166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topLeftCell="A7" zoomScaleNormal="100" zoomScaleSheetLayoutView="150" zoomScalePageLayoutView="130" workbookViewId="0">
      <selection activeCell="E3" sqref="E3"/>
    </sheetView>
  </sheetViews>
  <sheetFormatPr defaultRowHeight="11.1" customHeight="1" x14ac:dyDescent="0.2"/>
  <cols>
    <col min="1" max="1" width="10.1640625" style="1" customWidth="1"/>
    <col min="2" max="2" width="15.83203125" style="1" customWidth="1"/>
    <col min="3" max="3" width="72.1640625" style="1" customWidth="1"/>
    <col min="4" max="4" width="10.1640625" style="2" customWidth="1"/>
    <col min="5" max="5" width="12.83203125" style="3" customWidth="1"/>
    <col min="6" max="6" width="16" style="3" customWidth="1"/>
    <col min="7" max="7" width="15.6640625" style="3" customWidth="1"/>
    <col min="8" max="8" width="9.33203125" style="1" customWidth="1"/>
    <col min="9" max="16384" width="9.33203125" style="1"/>
  </cols>
  <sheetData>
    <row r="1" spans="1:7" ht="30" x14ac:dyDescent="0.2">
      <c r="A1" s="5" t="s">
        <v>98</v>
      </c>
      <c r="B1" s="5" t="s">
        <v>99</v>
      </c>
      <c r="C1" s="5" t="s">
        <v>100</v>
      </c>
      <c r="D1" s="5" t="s">
        <v>101</v>
      </c>
      <c r="E1" s="6" t="s">
        <v>3</v>
      </c>
      <c r="F1" s="5" t="s">
        <v>102</v>
      </c>
      <c r="G1" s="5" t="s">
        <v>103</v>
      </c>
    </row>
    <row r="2" spans="1:7" ht="20.100000000000001" customHeight="1" x14ac:dyDescent="0.2">
      <c r="A2" s="21" t="s">
        <v>104</v>
      </c>
      <c r="B2" s="21"/>
      <c r="C2" s="21"/>
      <c r="D2" s="21"/>
      <c r="E2" s="21"/>
      <c r="F2" s="21"/>
      <c r="G2" s="21"/>
    </row>
    <row r="3" spans="1:7" ht="12.95" customHeight="1" x14ac:dyDescent="0.2">
      <c r="A3" s="4">
        <v>1</v>
      </c>
      <c r="B3" s="7" t="s">
        <v>4</v>
      </c>
      <c r="C3" s="7" t="s">
        <v>34</v>
      </c>
      <c r="D3" s="8" t="s">
        <v>2</v>
      </c>
      <c r="E3" s="18"/>
      <c r="F3" s="10">
        <v>1</v>
      </c>
      <c r="G3" s="11">
        <f>E3*F3</f>
        <v>0</v>
      </c>
    </row>
    <row r="4" spans="1:7" ht="12.95" customHeight="1" x14ac:dyDescent="0.2">
      <c r="A4" s="4">
        <f>A3+1</f>
        <v>2</v>
      </c>
      <c r="B4" s="7" t="s">
        <v>5</v>
      </c>
      <c r="C4" s="7" t="s">
        <v>35</v>
      </c>
      <c r="D4" s="8" t="s">
        <v>2</v>
      </c>
      <c r="E4" s="18"/>
      <c r="F4" s="10">
        <v>1</v>
      </c>
      <c r="G4" s="11">
        <f t="shared" ref="G4:G34" si="0">E4*F4</f>
        <v>0</v>
      </c>
    </row>
    <row r="5" spans="1:7" ht="12.95" customHeight="1" x14ac:dyDescent="0.2">
      <c r="A5" s="4">
        <f t="shared" ref="A5:A34" si="1">A4+1</f>
        <v>3</v>
      </c>
      <c r="B5" s="12" t="s">
        <v>113</v>
      </c>
      <c r="C5" s="13" t="s">
        <v>114</v>
      </c>
      <c r="D5" s="8" t="s">
        <v>112</v>
      </c>
      <c r="E5" s="18"/>
      <c r="F5" s="10">
        <v>80</v>
      </c>
      <c r="G5" s="11">
        <f t="shared" si="0"/>
        <v>0</v>
      </c>
    </row>
    <row r="6" spans="1:7" ht="12.95" customHeight="1" x14ac:dyDescent="0.2">
      <c r="A6" s="4">
        <f t="shared" si="1"/>
        <v>4</v>
      </c>
      <c r="B6" s="7" t="s">
        <v>6</v>
      </c>
      <c r="C6" s="7" t="s">
        <v>36</v>
      </c>
      <c r="D6" s="8" t="s">
        <v>1</v>
      </c>
      <c r="E6" s="18"/>
      <c r="F6" s="10">
        <v>16</v>
      </c>
      <c r="G6" s="11">
        <f t="shared" si="0"/>
        <v>0</v>
      </c>
    </row>
    <row r="7" spans="1:7" ht="12.95" customHeight="1" x14ac:dyDescent="0.2">
      <c r="A7" s="4">
        <f t="shared" si="1"/>
        <v>5</v>
      </c>
      <c r="B7" s="7" t="s">
        <v>7</v>
      </c>
      <c r="C7" s="7" t="s">
        <v>37</v>
      </c>
      <c r="D7" s="8" t="s">
        <v>65</v>
      </c>
      <c r="E7" s="18"/>
      <c r="F7" s="10">
        <v>1.31</v>
      </c>
      <c r="G7" s="11">
        <f t="shared" si="0"/>
        <v>0</v>
      </c>
    </row>
    <row r="8" spans="1:7" ht="12.95" customHeight="1" x14ac:dyDescent="0.2">
      <c r="A8" s="4">
        <f t="shared" si="1"/>
        <v>6</v>
      </c>
      <c r="B8" s="7" t="s">
        <v>8</v>
      </c>
      <c r="C8" s="7" t="s">
        <v>38</v>
      </c>
      <c r="D8" s="8" t="s">
        <v>66</v>
      </c>
      <c r="E8" s="18"/>
      <c r="F8" s="10">
        <v>4</v>
      </c>
      <c r="G8" s="11">
        <f t="shared" si="0"/>
        <v>0</v>
      </c>
    </row>
    <row r="9" spans="1:7" ht="12.95" customHeight="1" x14ac:dyDescent="0.2">
      <c r="A9" s="4">
        <f t="shared" si="1"/>
        <v>7</v>
      </c>
      <c r="B9" s="7" t="s">
        <v>9</v>
      </c>
      <c r="C9" s="7" t="s">
        <v>39</v>
      </c>
      <c r="D9" s="8" t="s">
        <v>66</v>
      </c>
      <c r="E9" s="18"/>
      <c r="F9" s="10">
        <v>4878</v>
      </c>
      <c r="G9" s="11">
        <f t="shared" si="0"/>
        <v>0</v>
      </c>
    </row>
    <row r="10" spans="1:7" ht="12.95" customHeight="1" x14ac:dyDescent="0.2">
      <c r="A10" s="4">
        <f t="shared" si="1"/>
        <v>8</v>
      </c>
      <c r="B10" s="7" t="s">
        <v>10</v>
      </c>
      <c r="C10" s="7" t="s">
        <v>40</v>
      </c>
      <c r="D10" s="8" t="s">
        <v>66</v>
      </c>
      <c r="E10" s="18"/>
      <c r="F10" s="10">
        <v>621</v>
      </c>
      <c r="G10" s="11">
        <f t="shared" si="0"/>
        <v>0</v>
      </c>
    </row>
    <row r="11" spans="1:7" ht="12.95" customHeight="1" x14ac:dyDescent="0.2">
      <c r="A11" s="4">
        <f t="shared" si="1"/>
        <v>9</v>
      </c>
      <c r="B11" s="7" t="s">
        <v>11</v>
      </c>
      <c r="C11" s="7" t="s">
        <v>41</v>
      </c>
      <c r="D11" s="8" t="s">
        <v>66</v>
      </c>
      <c r="E11" s="18"/>
      <c r="F11" s="10">
        <v>4</v>
      </c>
      <c r="G11" s="11">
        <f t="shared" si="0"/>
        <v>0</v>
      </c>
    </row>
    <row r="12" spans="1:7" ht="12.95" customHeight="1" x14ac:dyDescent="0.2">
      <c r="A12" s="4">
        <f t="shared" si="1"/>
        <v>10</v>
      </c>
      <c r="B12" s="7" t="s">
        <v>12</v>
      </c>
      <c r="C12" s="7" t="s">
        <v>42</v>
      </c>
      <c r="D12" s="8" t="s">
        <v>66</v>
      </c>
      <c r="E12" s="18"/>
      <c r="F12" s="10">
        <v>8514</v>
      </c>
      <c r="G12" s="11">
        <f t="shared" si="0"/>
        <v>0</v>
      </c>
    </row>
    <row r="13" spans="1:7" ht="12.95" customHeight="1" x14ac:dyDescent="0.2">
      <c r="A13" s="4">
        <f t="shared" si="1"/>
        <v>11</v>
      </c>
      <c r="B13" s="7" t="s">
        <v>13</v>
      </c>
      <c r="C13" s="7" t="s">
        <v>43</v>
      </c>
      <c r="D13" s="8" t="s">
        <v>67</v>
      </c>
      <c r="E13" s="18"/>
      <c r="F13" s="10">
        <v>2.87</v>
      </c>
      <c r="G13" s="11">
        <f t="shared" si="0"/>
        <v>0</v>
      </c>
    </row>
    <row r="14" spans="1:7" ht="12.95" customHeight="1" x14ac:dyDescent="0.2">
      <c r="A14" s="4">
        <f t="shared" si="1"/>
        <v>12</v>
      </c>
      <c r="B14" s="7" t="s">
        <v>14</v>
      </c>
      <c r="C14" s="7" t="s">
        <v>44</v>
      </c>
      <c r="D14" s="8" t="s">
        <v>67</v>
      </c>
      <c r="E14" s="18"/>
      <c r="F14" s="10">
        <v>234.13499999999999</v>
      </c>
      <c r="G14" s="11">
        <f t="shared" si="0"/>
        <v>0</v>
      </c>
    </row>
    <row r="15" spans="1:7" ht="12.95" customHeight="1" x14ac:dyDescent="0.2">
      <c r="A15" s="4">
        <f t="shared" si="1"/>
        <v>13</v>
      </c>
      <c r="B15" s="7" t="s">
        <v>15</v>
      </c>
      <c r="C15" s="7" t="s">
        <v>45</v>
      </c>
      <c r="D15" s="8" t="s">
        <v>1</v>
      </c>
      <c r="E15" s="18"/>
      <c r="F15" s="10">
        <v>1</v>
      </c>
      <c r="G15" s="11">
        <f t="shared" si="0"/>
        <v>0</v>
      </c>
    </row>
    <row r="16" spans="1:7" ht="12.95" customHeight="1" x14ac:dyDescent="0.2">
      <c r="A16" s="4">
        <f t="shared" si="1"/>
        <v>14</v>
      </c>
      <c r="B16" s="7" t="s">
        <v>16</v>
      </c>
      <c r="C16" s="7" t="s">
        <v>46</v>
      </c>
      <c r="D16" s="8" t="s">
        <v>1</v>
      </c>
      <c r="E16" s="18"/>
      <c r="F16" s="10">
        <v>5</v>
      </c>
      <c r="G16" s="11">
        <f t="shared" si="0"/>
        <v>0</v>
      </c>
    </row>
    <row r="17" spans="1:7" ht="12.95" customHeight="1" x14ac:dyDescent="0.2">
      <c r="A17" s="4">
        <f t="shared" si="1"/>
        <v>15</v>
      </c>
      <c r="B17" s="7" t="s">
        <v>17</v>
      </c>
      <c r="C17" s="7" t="s">
        <v>47</v>
      </c>
      <c r="D17" s="8" t="s">
        <v>0</v>
      </c>
      <c r="E17" s="18"/>
      <c r="F17" s="10">
        <v>113</v>
      </c>
      <c r="G17" s="11">
        <f t="shared" si="0"/>
        <v>0</v>
      </c>
    </row>
    <row r="18" spans="1:7" ht="12.95" customHeight="1" x14ac:dyDescent="0.2">
      <c r="A18" s="4">
        <f t="shared" si="1"/>
        <v>16</v>
      </c>
      <c r="B18" s="7" t="s">
        <v>18</v>
      </c>
      <c r="C18" s="7" t="s">
        <v>48</v>
      </c>
      <c r="D18" s="8" t="s">
        <v>0</v>
      </c>
      <c r="E18" s="18"/>
      <c r="F18" s="10">
        <v>69</v>
      </c>
      <c r="G18" s="11">
        <f t="shared" si="0"/>
        <v>0</v>
      </c>
    </row>
    <row r="19" spans="1:7" ht="12.95" customHeight="1" x14ac:dyDescent="0.2">
      <c r="A19" s="4">
        <f t="shared" si="1"/>
        <v>17</v>
      </c>
      <c r="B19" s="7" t="s">
        <v>19</v>
      </c>
      <c r="C19" s="7" t="s">
        <v>49</v>
      </c>
      <c r="D19" s="8" t="s">
        <v>0</v>
      </c>
      <c r="E19" s="18"/>
      <c r="F19" s="10">
        <v>18</v>
      </c>
      <c r="G19" s="11">
        <f t="shared" si="0"/>
        <v>0</v>
      </c>
    </row>
    <row r="20" spans="1:7" ht="12.95" customHeight="1" x14ac:dyDescent="0.2">
      <c r="A20" s="4">
        <f t="shared" si="1"/>
        <v>18</v>
      </c>
      <c r="B20" s="7" t="s">
        <v>20</v>
      </c>
      <c r="C20" s="7" t="s">
        <v>50</v>
      </c>
      <c r="D20" s="8" t="s">
        <v>1</v>
      </c>
      <c r="E20" s="18"/>
      <c r="F20" s="10">
        <v>4</v>
      </c>
      <c r="G20" s="11">
        <f t="shared" si="0"/>
        <v>0</v>
      </c>
    </row>
    <row r="21" spans="1:7" ht="12.95" customHeight="1" x14ac:dyDescent="0.2">
      <c r="A21" s="4">
        <f t="shared" si="1"/>
        <v>19</v>
      </c>
      <c r="B21" s="7" t="s">
        <v>21</v>
      </c>
      <c r="C21" s="7" t="s">
        <v>51</v>
      </c>
      <c r="D21" s="8" t="s">
        <v>1</v>
      </c>
      <c r="E21" s="18"/>
      <c r="F21" s="10">
        <v>13</v>
      </c>
      <c r="G21" s="11">
        <f t="shared" si="0"/>
        <v>0</v>
      </c>
    </row>
    <row r="22" spans="1:7" ht="12.95" customHeight="1" x14ac:dyDescent="0.2">
      <c r="A22" s="4">
        <f t="shared" si="1"/>
        <v>20</v>
      </c>
      <c r="B22" s="24" t="s">
        <v>22</v>
      </c>
      <c r="C22" s="7" t="s">
        <v>52</v>
      </c>
      <c r="D22" s="8" t="s">
        <v>1</v>
      </c>
      <c r="E22" s="18"/>
      <c r="F22" s="10">
        <v>6</v>
      </c>
      <c r="G22" s="11">
        <f t="shared" si="0"/>
        <v>0</v>
      </c>
    </row>
    <row r="23" spans="1:7" ht="12.95" customHeight="1" x14ac:dyDescent="0.2">
      <c r="A23" s="4">
        <f t="shared" si="1"/>
        <v>21</v>
      </c>
      <c r="B23" s="24"/>
      <c r="C23" s="7" t="s">
        <v>53</v>
      </c>
      <c r="D23" s="8" t="s">
        <v>1</v>
      </c>
      <c r="E23" s="18"/>
      <c r="F23" s="10">
        <v>1</v>
      </c>
      <c r="G23" s="11">
        <f t="shared" si="0"/>
        <v>0</v>
      </c>
    </row>
    <row r="24" spans="1:7" ht="12.95" customHeight="1" x14ac:dyDescent="0.2">
      <c r="A24" s="4">
        <f t="shared" si="1"/>
        <v>22</v>
      </c>
      <c r="B24" s="7" t="s">
        <v>23</v>
      </c>
      <c r="C24" s="7" t="s">
        <v>54</v>
      </c>
      <c r="D24" s="8" t="s">
        <v>0</v>
      </c>
      <c r="E24" s="18"/>
      <c r="F24" s="10">
        <v>160</v>
      </c>
      <c r="G24" s="11">
        <f t="shared" si="0"/>
        <v>0</v>
      </c>
    </row>
    <row r="25" spans="1:7" ht="12.95" customHeight="1" x14ac:dyDescent="0.2">
      <c r="A25" s="4">
        <f t="shared" si="1"/>
        <v>23</v>
      </c>
      <c r="B25" s="7" t="s">
        <v>24</v>
      </c>
      <c r="C25" s="7" t="s">
        <v>55</v>
      </c>
      <c r="D25" s="8" t="s">
        <v>66</v>
      </c>
      <c r="E25" s="18"/>
      <c r="F25" s="10">
        <v>565</v>
      </c>
      <c r="G25" s="11">
        <f t="shared" si="0"/>
        <v>0</v>
      </c>
    </row>
    <row r="26" spans="1:7" ht="12.95" customHeight="1" x14ac:dyDescent="0.2">
      <c r="A26" s="4">
        <f t="shared" si="1"/>
        <v>24</v>
      </c>
      <c r="B26" s="7" t="s">
        <v>25</v>
      </c>
      <c r="C26" s="7" t="s">
        <v>56</v>
      </c>
      <c r="D26" s="8" t="s">
        <v>66</v>
      </c>
      <c r="E26" s="18"/>
      <c r="F26" s="10">
        <v>77</v>
      </c>
      <c r="G26" s="11">
        <f t="shared" si="0"/>
        <v>0</v>
      </c>
    </row>
    <row r="27" spans="1:7" ht="12.95" customHeight="1" x14ac:dyDescent="0.2">
      <c r="A27" s="4">
        <f t="shared" si="1"/>
        <v>25</v>
      </c>
      <c r="B27" s="7" t="s">
        <v>26</v>
      </c>
      <c r="C27" s="7" t="s">
        <v>57</v>
      </c>
      <c r="D27" s="8" t="s">
        <v>68</v>
      </c>
      <c r="E27" s="18"/>
      <c r="F27" s="10">
        <v>512</v>
      </c>
      <c r="G27" s="11">
        <f t="shared" si="0"/>
        <v>0</v>
      </c>
    </row>
    <row r="28" spans="1:7" ht="12.95" customHeight="1" x14ac:dyDescent="0.2">
      <c r="A28" s="4">
        <f t="shared" si="1"/>
        <v>26</v>
      </c>
      <c r="B28" s="7" t="s">
        <v>27</v>
      </c>
      <c r="C28" s="7" t="s">
        <v>58</v>
      </c>
      <c r="D28" s="8" t="s">
        <v>66</v>
      </c>
      <c r="E28" s="18"/>
      <c r="F28" s="10">
        <v>4878</v>
      </c>
      <c r="G28" s="11">
        <f t="shared" si="0"/>
        <v>0</v>
      </c>
    </row>
    <row r="29" spans="1:7" ht="12.95" customHeight="1" x14ac:dyDescent="0.2">
      <c r="A29" s="4">
        <f t="shared" si="1"/>
        <v>27</v>
      </c>
      <c r="B29" s="7" t="s">
        <v>28</v>
      </c>
      <c r="C29" s="7" t="s">
        <v>59</v>
      </c>
      <c r="D29" s="8" t="s">
        <v>1</v>
      </c>
      <c r="E29" s="18"/>
      <c r="F29" s="10">
        <v>2</v>
      </c>
      <c r="G29" s="11">
        <f t="shared" si="0"/>
        <v>0</v>
      </c>
    </row>
    <row r="30" spans="1:7" ht="12.95" customHeight="1" x14ac:dyDescent="0.2">
      <c r="A30" s="4">
        <f t="shared" si="1"/>
        <v>28</v>
      </c>
      <c r="B30" s="7" t="s">
        <v>29</v>
      </c>
      <c r="C30" s="7" t="s">
        <v>60</v>
      </c>
      <c r="D30" s="8" t="s">
        <v>0</v>
      </c>
      <c r="E30" s="18"/>
      <c r="F30" s="10">
        <v>1483</v>
      </c>
      <c r="G30" s="11">
        <f t="shared" si="0"/>
        <v>0</v>
      </c>
    </row>
    <row r="31" spans="1:7" ht="12.95" customHeight="1" x14ac:dyDescent="0.2">
      <c r="A31" s="4">
        <f t="shared" si="1"/>
        <v>29</v>
      </c>
      <c r="B31" s="7" t="s">
        <v>30</v>
      </c>
      <c r="C31" s="7" t="s">
        <v>61</v>
      </c>
      <c r="D31" s="8" t="s">
        <v>0</v>
      </c>
      <c r="E31" s="18"/>
      <c r="F31" s="10">
        <v>412</v>
      </c>
      <c r="G31" s="11">
        <f t="shared" si="0"/>
        <v>0</v>
      </c>
    </row>
    <row r="32" spans="1:7" ht="12.95" customHeight="1" x14ac:dyDescent="0.2">
      <c r="A32" s="4">
        <f t="shared" si="1"/>
        <v>30</v>
      </c>
      <c r="B32" s="7" t="s">
        <v>31</v>
      </c>
      <c r="C32" s="7" t="s">
        <v>62</v>
      </c>
      <c r="D32" s="8" t="s">
        <v>69</v>
      </c>
      <c r="E32" s="18"/>
      <c r="F32" s="10">
        <v>0.13</v>
      </c>
      <c r="G32" s="11">
        <f t="shared" si="0"/>
        <v>0</v>
      </c>
    </row>
    <row r="33" spans="1:7" ht="12.95" customHeight="1" x14ac:dyDescent="0.2">
      <c r="A33" s="4">
        <f t="shared" si="1"/>
        <v>31</v>
      </c>
      <c r="B33" s="7" t="s">
        <v>32</v>
      </c>
      <c r="C33" s="7" t="s">
        <v>63</v>
      </c>
      <c r="D33" s="8" t="s">
        <v>1</v>
      </c>
      <c r="E33" s="18"/>
      <c r="F33" s="10">
        <v>7</v>
      </c>
      <c r="G33" s="11">
        <f t="shared" si="0"/>
        <v>0</v>
      </c>
    </row>
    <row r="34" spans="1:7" ht="12.95" customHeight="1" x14ac:dyDescent="0.2">
      <c r="A34" s="4">
        <f t="shared" si="1"/>
        <v>32</v>
      </c>
      <c r="B34" s="7" t="s">
        <v>33</v>
      </c>
      <c r="C34" s="7" t="s">
        <v>64</v>
      </c>
      <c r="D34" s="8" t="s">
        <v>68</v>
      </c>
      <c r="E34" s="18"/>
      <c r="F34" s="10">
        <v>7580</v>
      </c>
      <c r="G34" s="11">
        <f t="shared" si="0"/>
        <v>0</v>
      </c>
    </row>
    <row r="35" spans="1:7" ht="12.95" customHeight="1" x14ac:dyDescent="0.2">
      <c r="A35" s="14"/>
      <c r="B35" s="14"/>
      <c r="C35" s="22" t="s">
        <v>109</v>
      </c>
      <c r="D35" s="22"/>
      <c r="E35" s="22"/>
      <c r="F35" s="22"/>
      <c r="G35" s="15">
        <f>SUM(G3:G34)</f>
        <v>0</v>
      </c>
    </row>
    <row r="36" spans="1:7" ht="30" x14ac:dyDescent="0.2">
      <c r="A36" s="5" t="s">
        <v>105</v>
      </c>
      <c r="B36" s="5" t="s">
        <v>99</v>
      </c>
      <c r="C36" s="5" t="s">
        <v>100</v>
      </c>
      <c r="D36" s="5" t="s">
        <v>101</v>
      </c>
      <c r="E36" s="6" t="s">
        <v>3</v>
      </c>
      <c r="F36" s="5" t="s">
        <v>106</v>
      </c>
      <c r="G36" s="5" t="s">
        <v>103</v>
      </c>
    </row>
    <row r="37" spans="1:7" ht="20.100000000000001" customHeight="1" x14ac:dyDescent="0.2">
      <c r="A37" s="23" t="s">
        <v>107</v>
      </c>
      <c r="B37" s="23"/>
      <c r="C37" s="23"/>
      <c r="D37" s="23"/>
      <c r="E37" s="23"/>
      <c r="F37" s="23"/>
      <c r="G37" s="23"/>
    </row>
    <row r="38" spans="1:7" ht="12.95" customHeight="1" x14ac:dyDescent="0.2">
      <c r="A38" s="4">
        <f>A34+1</f>
        <v>33</v>
      </c>
      <c r="B38" s="12" t="s">
        <v>71</v>
      </c>
      <c r="C38" s="12" t="s">
        <v>72</v>
      </c>
      <c r="D38" s="8" t="s">
        <v>0</v>
      </c>
      <c r="E38" s="18"/>
      <c r="F38" s="10">
        <v>20</v>
      </c>
      <c r="G38" s="11">
        <f>E38*F38</f>
        <v>0</v>
      </c>
    </row>
    <row r="39" spans="1:7" ht="12.95" customHeight="1" x14ac:dyDescent="0.2">
      <c r="A39" s="4">
        <f>A38+1</f>
        <v>34</v>
      </c>
      <c r="B39" s="12" t="s">
        <v>73</v>
      </c>
      <c r="C39" s="12" t="s">
        <v>74</v>
      </c>
      <c r="D39" s="8" t="s">
        <v>97</v>
      </c>
      <c r="E39" s="18"/>
      <c r="F39" s="10">
        <v>1</v>
      </c>
      <c r="G39" s="11">
        <f t="shared" ref="G39:G50" si="2">E39*F39</f>
        <v>0</v>
      </c>
    </row>
    <row r="40" spans="1:7" ht="12.95" customHeight="1" x14ac:dyDescent="0.2">
      <c r="A40" s="4">
        <f t="shared" ref="A40:A50" si="3">A39+1</f>
        <v>35</v>
      </c>
      <c r="B40" s="12" t="s">
        <v>75</v>
      </c>
      <c r="C40" s="12" t="s">
        <v>76</v>
      </c>
      <c r="D40" s="8" t="s">
        <v>97</v>
      </c>
      <c r="E40" s="18"/>
      <c r="F40" s="10">
        <v>26</v>
      </c>
      <c r="G40" s="11">
        <f t="shared" si="2"/>
        <v>0</v>
      </c>
    </row>
    <row r="41" spans="1:7" ht="12.95" customHeight="1" x14ac:dyDescent="0.2">
      <c r="A41" s="4">
        <f t="shared" si="3"/>
        <v>36</v>
      </c>
      <c r="B41" s="12" t="s">
        <v>77</v>
      </c>
      <c r="C41" s="12" t="s">
        <v>78</v>
      </c>
      <c r="D41" s="8" t="s">
        <v>97</v>
      </c>
      <c r="E41" s="18"/>
      <c r="F41" s="10">
        <v>15</v>
      </c>
      <c r="G41" s="11">
        <f t="shared" si="2"/>
        <v>0</v>
      </c>
    </row>
    <row r="42" spans="1:7" ht="12.95" customHeight="1" x14ac:dyDescent="0.2">
      <c r="A42" s="4">
        <f t="shared" si="3"/>
        <v>37</v>
      </c>
      <c r="B42" s="12" t="s">
        <v>79</v>
      </c>
      <c r="C42" s="12" t="s">
        <v>80</v>
      </c>
      <c r="D42" s="8" t="s">
        <v>97</v>
      </c>
      <c r="E42" s="18"/>
      <c r="F42" s="10">
        <v>2</v>
      </c>
      <c r="G42" s="11">
        <f t="shared" si="2"/>
        <v>0</v>
      </c>
    </row>
    <row r="43" spans="1:7" ht="12.95" customHeight="1" x14ac:dyDescent="0.2">
      <c r="A43" s="4">
        <f t="shared" si="3"/>
        <v>38</v>
      </c>
      <c r="B43" s="12" t="s">
        <v>81</v>
      </c>
      <c r="C43" s="12" t="s">
        <v>82</v>
      </c>
      <c r="D43" s="8" t="s">
        <v>1</v>
      </c>
      <c r="E43" s="18"/>
      <c r="F43" s="10">
        <v>13</v>
      </c>
      <c r="G43" s="11">
        <f t="shared" si="2"/>
        <v>0</v>
      </c>
    </row>
    <row r="44" spans="1:7" ht="12.95" customHeight="1" x14ac:dyDescent="0.2">
      <c r="A44" s="4">
        <f t="shared" si="3"/>
        <v>39</v>
      </c>
      <c r="B44" s="12" t="s">
        <v>83</v>
      </c>
      <c r="C44" s="12" t="s">
        <v>84</v>
      </c>
      <c r="D44" s="8" t="s">
        <v>1</v>
      </c>
      <c r="E44" s="18"/>
      <c r="F44" s="10">
        <v>32</v>
      </c>
      <c r="G44" s="11">
        <f t="shared" si="2"/>
        <v>0</v>
      </c>
    </row>
    <row r="45" spans="1:7" ht="12.95" customHeight="1" x14ac:dyDescent="0.2">
      <c r="A45" s="4">
        <f t="shared" si="3"/>
        <v>40</v>
      </c>
      <c r="B45" s="12" t="s">
        <v>85</v>
      </c>
      <c r="C45" s="12" t="s">
        <v>86</v>
      </c>
      <c r="D45" s="8" t="s">
        <v>0</v>
      </c>
      <c r="E45" s="18"/>
      <c r="F45" s="10">
        <v>1483</v>
      </c>
      <c r="G45" s="11">
        <f t="shared" si="2"/>
        <v>0</v>
      </c>
    </row>
    <row r="46" spans="1:7" ht="12.95" customHeight="1" x14ac:dyDescent="0.2">
      <c r="A46" s="4">
        <f t="shared" si="3"/>
        <v>41</v>
      </c>
      <c r="B46" s="12" t="s">
        <v>87</v>
      </c>
      <c r="C46" s="12" t="s">
        <v>88</v>
      </c>
      <c r="D46" s="8" t="s">
        <v>0</v>
      </c>
      <c r="E46" s="18"/>
      <c r="F46" s="10">
        <v>69</v>
      </c>
      <c r="G46" s="11">
        <f t="shared" si="2"/>
        <v>0</v>
      </c>
    </row>
    <row r="47" spans="1:7" ht="12.95" customHeight="1" x14ac:dyDescent="0.2">
      <c r="A47" s="4">
        <f t="shared" si="3"/>
        <v>42</v>
      </c>
      <c r="B47" s="12" t="s">
        <v>89</v>
      </c>
      <c r="C47" s="12" t="s">
        <v>90</v>
      </c>
      <c r="D47" s="8" t="s">
        <v>0</v>
      </c>
      <c r="E47" s="18"/>
      <c r="F47" s="10">
        <v>412</v>
      </c>
      <c r="G47" s="11">
        <f t="shared" si="2"/>
        <v>0</v>
      </c>
    </row>
    <row r="48" spans="1:7" ht="12.95" customHeight="1" x14ac:dyDescent="0.2">
      <c r="A48" s="4">
        <f t="shared" si="3"/>
        <v>43</v>
      </c>
      <c r="B48" s="12" t="s">
        <v>91</v>
      </c>
      <c r="C48" s="12" t="s">
        <v>92</v>
      </c>
      <c r="D48" s="8" t="s">
        <v>1</v>
      </c>
      <c r="E48" s="18"/>
      <c r="F48" s="10">
        <v>1</v>
      </c>
      <c r="G48" s="11">
        <f t="shared" si="2"/>
        <v>0</v>
      </c>
    </row>
    <row r="49" spans="1:7" ht="12.95" customHeight="1" x14ac:dyDescent="0.2">
      <c r="A49" s="4">
        <f t="shared" si="3"/>
        <v>44</v>
      </c>
      <c r="B49" s="12" t="s">
        <v>93</v>
      </c>
      <c r="C49" s="12" t="s">
        <v>94</v>
      </c>
      <c r="D49" s="8" t="s">
        <v>69</v>
      </c>
      <c r="E49" s="18"/>
      <c r="F49" s="10">
        <v>0.11</v>
      </c>
      <c r="G49" s="11">
        <f t="shared" si="2"/>
        <v>0</v>
      </c>
    </row>
    <row r="50" spans="1:7" ht="12.95" customHeight="1" x14ac:dyDescent="0.2">
      <c r="A50" s="4">
        <f t="shared" si="3"/>
        <v>45</v>
      </c>
      <c r="B50" s="12" t="s">
        <v>95</v>
      </c>
      <c r="C50" s="12" t="s">
        <v>96</v>
      </c>
      <c r="D50" s="8" t="s">
        <v>69</v>
      </c>
      <c r="E50" s="18"/>
      <c r="F50" s="10">
        <v>0.13</v>
      </c>
      <c r="G50" s="11">
        <f t="shared" si="2"/>
        <v>0</v>
      </c>
    </row>
    <row r="51" spans="1:7" ht="12.95" customHeight="1" x14ac:dyDescent="0.2">
      <c r="A51" s="14"/>
      <c r="B51" s="14"/>
      <c r="C51" s="22" t="s">
        <v>108</v>
      </c>
      <c r="D51" s="22"/>
      <c r="E51" s="22"/>
      <c r="F51" s="22"/>
      <c r="G51" s="15">
        <f>SUM(G38:G50)</f>
        <v>0</v>
      </c>
    </row>
    <row r="52" spans="1:7" ht="14.25" customHeight="1" x14ac:dyDescent="0.2">
      <c r="A52" s="4">
        <f>A50+1</f>
        <v>46</v>
      </c>
      <c r="B52" s="12"/>
      <c r="C52" s="12" t="s">
        <v>110</v>
      </c>
      <c r="D52" s="8" t="s">
        <v>2</v>
      </c>
      <c r="E52" s="9">
        <v>750</v>
      </c>
      <c r="F52" s="10">
        <v>1</v>
      </c>
      <c r="G52" s="11">
        <f>E52*F52</f>
        <v>750</v>
      </c>
    </row>
    <row r="53" spans="1:7" ht="15" customHeight="1" x14ac:dyDescent="0.2">
      <c r="A53" s="16"/>
      <c r="B53" s="16"/>
      <c r="C53" s="20" t="s">
        <v>111</v>
      </c>
      <c r="D53" s="20"/>
      <c r="E53" s="20"/>
      <c r="F53" s="20"/>
      <c r="G53" s="17">
        <f>G35+G51+G52</f>
        <v>750</v>
      </c>
    </row>
    <row r="54" spans="1:7" ht="6.75" customHeight="1" x14ac:dyDescent="0.2"/>
    <row r="55" spans="1:7" ht="11.1" customHeight="1" x14ac:dyDescent="0.2">
      <c r="A55" s="19" t="s">
        <v>70</v>
      </c>
      <c r="B55" s="19"/>
      <c r="C55" s="19"/>
      <c r="D55" s="19"/>
      <c r="E55" s="19"/>
      <c r="F55" s="19"/>
      <c r="G55" s="19"/>
    </row>
    <row r="56" spans="1:7" ht="11.1" customHeight="1" x14ac:dyDescent="0.2">
      <c r="A56" s="19"/>
      <c r="B56" s="19"/>
      <c r="C56" s="19"/>
      <c r="D56" s="19"/>
      <c r="E56" s="19"/>
      <c r="F56" s="19"/>
      <c r="G56" s="19"/>
    </row>
    <row r="57" spans="1:7" ht="24" customHeight="1" x14ac:dyDescent="0.2">
      <c r="A57" s="19"/>
      <c r="B57" s="19"/>
      <c r="C57" s="19"/>
      <c r="D57" s="19"/>
      <c r="E57" s="19"/>
      <c r="F57" s="19"/>
      <c r="G57" s="19"/>
    </row>
  </sheetData>
  <sheetProtection algorithmName="SHA-512" hashValue="AdggsHfjFrNJISX2pYBTG+34q/34Zh3dKtOJJa/62TvNJGUBOyHmBJqeKFRfauxJNLekf2Vb8Jd2u3j2DN5mAw==" saltValue="toZo/+10YHVuRZ4d0Cx49A==" spinCount="100000" sheet="1" objects="1" scenarios="1" selectLockedCells="1"/>
  <mergeCells count="7">
    <mergeCell ref="A55:G57"/>
    <mergeCell ref="C53:F53"/>
    <mergeCell ref="A2:G2"/>
    <mergeCell ref="C35:F35"/>
    <mergeCell ref="A37:G37"/>
    <mergeCell ref="C51:F51"/>
    <mergeCell ref="B22:B23"/>
  </mergeCells>
  <printOptions horizontalCentered="1"/>
  <pageMargins left="0" right="0" top="1" bottom="0.5" header="0.5" footer="0"/>
  <pageSetup scale="88" orientation="landscape" r:id="rId1"/>
  <headerFooter>
    <oddHeader>&amp;C&amp;"-,Regular" City of Miami Project No. B-50204 (RJB PROJECT No. 15064)
BIDDER'S BID FORM
SW 27th STREET FROM SW 27th AVENUE TO SW 32nd AVENUE</oddHeader>
    <oddFooter>&amp;C&amp;"-,Regular"Page &amp;P of &amp;N</oddFooter>
  </headerFooter>
  <rowBreaks count="1" manualBreakCount="1">
    <brk id="35" max="6" man="1"/>
  </rowBreaks>
  <ignoredErrors>
    <ignoredError sqref="G5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MPlaz</dc:creator>
  <cp:lastModifiedBy>Rolle, Anthony</cp:lastModifiedBy>
  <cp:lastPrinted>2016-12-09T19:04:49Z</cp:lastPrinted>
  <dcterms:created xsi:type="dcterms:W3CDTF">2013-02-21T10:25:43Z</dcterms:created>
  <dcterms:modified xsi:type="dcterms:W3CDTF">2016-12-14T13:50:35Z</dcterms:modified>
</cp:coreProperties>
</file>